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576"/>
  </bookViews>
  <sheets>
    <sheet name="31.10." sheetId="25" r:id="rId1"/>
  </sheets>
  <calcPr calcId="145621"/>
</workbook>
</file>

<file path=xl/calcChain.xml><?xml version="1.0" encoding="utf-8"?>
<calcChain xmlns="http://schemas.openxmlformats.org/spreadsheetml/2006/main">
  <c r="J229" i="25" l="1"/>
  <c r="I229" i="25"/>
  <c r="D229" i="25"/>
  <c r="C229" i="25"/>
  <c r="J224" i="25"/>
  <c r="K224" i="25" s="1"/>
  <c r="I224" i="25"/>
  <c r="D224" i="25"/>
  <c r="C224" i="25"/>
  <c r="J218" i="25"/>
  <c r="I218" i="25"/>
  <c r="D218" i="25"/>
  <c r="C218" i="25"/>
  <c r="E218" i="25" s="1"/>
  <c r="J212" i="25"/>
  <c r="I212" i="25"/>
  <c r="D212" i="25"/>
  <c r="C212" i="25"/>
  <c r="E212" i="25" s="1"/>
  <c r="J206" i="25"/>
  <c r="I206" i="25"/>
  <c r="D206" i="25"/>
  <c r="C206" i="25"/>
  <c r="E206" i="25" s="1"/>
  <c r="J199" i="25"/>
  <c r="I199" i="25"/>
  <c r="K199" i="25" s="1"/>
  <c r="D199" i="25"/>
  <c r="C199" i="25"/>
  <c r="E199" i="25" s="1"/>
  <c r="J191" i="25"/>
  <c r="I191" i="25"/>
  <c r="K191" i="25" s="1"/>
  <c r="D191" i="25"/>
  <c r="C191" i="25"/>
  <c r="J185" i="25"/>
  <c r="I185" i="25"/>
  <c r="K185" i="25" s="1"/>
  <c r="D185" i="25"/>
  <c r="C185" i="25"/>
  <c r="E185" i="25" s="1"/>
  <c r="J178" i="25"/>
  <c r="I178" i="25"/>
  <c r="D178" i="25"/>
  <c r="C178" i="25"/>
  <c r="J163" i="25"/>
  <c r="I163" i="25"/>
  <c r="K163" i="25" s="1"/>
  <c r="D163" i="25"/>
  <c r="C163" i="25"/>
  <c r="J156" i="25"/>
  <c r="I156" i="25"/>
  <c r="K156" i="25" s="1"/>
  <c r="D156" i="25"/>
  <c r="C156" i="25"/>
  <c r="J146" i="25"/>
  <c r="I146" i="25"/>
  <c r="K146" i="25" s="1"/>
  <c r="D146" i="25"/>
  <c r="E146" i="25" s="1"/>
  <c r="C146" i="25"/>
  <c r="J140" i="25"/>
  <c r="I140" i="25"/>
  <c r="D140" i="25"/>
  <c r="C140" i="25"/>
  <c r="J135" i="25"/>
  <c r="I135" i="25"/>
  <c r="K135" i="25" s="1"/>
  <c r="D135" i="25"/>
  <c r="C135" i="25"/>
  <c r="J129" i="25"/>
  <c r="I129" i="25"/>
  <c r="K129" i="25" s="1"/>
  <c r="D129" i="25"/>
  <c r="C129" i="25"/>
  <c r="J123" i="25"/>
  <c r="I123" i="25"/>
  <c r="K123" i="25" s="1"/>
  <c r="D123" i="25"/>
  <c r="E123" i="25" s="1"/>
  <c r="C123" i="25"/>
  <c r="J117" i="25"/>
  <c r="I117" i="25"/>
  <c r="D117" i="25"/>
  <c r="C117" i="25"/>
  <c r="E117" i="25" s="1"/>
  <c r="J110" i="25"/>
  <c r="I110" i="25"/>
  <c r="K110" i="25" s="1"/>
  <c r="D110" i="25"/>
  <c r="C110" i="25"/>
  <c r="E110" i="25" s="1"/>
  <c r="J104" i="25"/>
  <c r="I104" i="25"/>
  <c r="K104" i="25" s="1"/>
  <c r="D104" i="25"/>
  <c r="C104" i="25"/>
  <c r="J98" i="25"/>
  <c r="I98" i="25"/>
  <c r="K98" i="25" s="1"/>
  <c r="D98" i="25"/>
  <c r="C98" i="25"/>
  <c r="J92" i="25"/>
  <c r="I92" i="25"/>
  <c r="D92" i="25"/>
  <c r="C92" i="25"/>
  <c r="E92" i="25" s="1"/>
  <c r="J84" i="25"/>
  <c r="I84" i="25"/>
  <c r="K84" i="25" s="1"/>
  <c r="D84" i="25"/>
  <c r="C84" i="25"/>
  <c r="E84" i="25" s="1"/>
  <c r="J78" i="25"/>
  <c r="I78" i="25"/>
  <c r="K78" i="25" s="1"/>
  <c r="D78" i="25"/>
  <c r="C78" i="25"/>
  <c r="J71" i="25"/>
  <c r="I71" i="25"/>
  <c r="K71" i="25" s="1"/>
  <c r="D71" i="25"/>
  <c r="C71" i="25"/>
  <c r="E71" i="25"/>
  <c r="J59" i="25"/>
  <c r="I59" i="25"/>
  <c r="D59" i="25"/>
  <c r="C59" i="25"/>
  <c r="E59" i="25" s="1"/>
  <c r="J55" i="25"/>
  <c r="I55" i="25"/>
  <c r="D55" i="25"/>
  <c r="C55" i="25"/>
  <c r="E55" i="25" s="1"/>
  <c r="J50" i="25"/>
  <c r="I50" i="25"/>
  <c r="D50" i="25"/>
  <c r="C50" i="25"/>
  <c r="J45" i="25"/>
  <c r="I45" i="25"/>
  <c r="D45" i="25"/>
  <c r="C45" i="25"/>
  <c r="J40" i="25"/>
  <c r="I40" i="25"/>
  <c r="D40" i="25"/>
  <c r="C40" i="25"/>
  <c r="E40" i="25" s="1"/>
  <c r="K35" i="25"/>
  <c r="J35" i="25"/>
  <c r="I35" i="25"/>
  <c r="D35" i="25"/>
  <c r="C35" i="25"/>
  <c r="J29" i="25"/>
  <c r="I29" i="25"/>
  <c r="D29" i="25"/>
  <c r="C29" i="25"/>
  <c r="J25" i="25"/>
  <c r="I25" i="25"/>
  <c r="D25" i="25"/>
  <c r="C25" i="25"/>
  <c r="E25" i="25" s="1"/>
  <c r="J19" i="25"/>
  <c r="I19" i="25"/>
  <c r="D19" i="25"/>
  <c r="C19" i="25"/>
  <c r="J15" i="25"/>
  <c r="I15" i="25"/>
  <c r="D15" i="25"/>
  <c r="C15" i="25"/>
  <c r="J11" i="25"/>
  <c r="I11" i="25"/>
  <c r="D11" i="25"/>
  <c r="C11" i="25"/>
  <c r="E224" i="25" l="1"/>
  <c r="E45" i="25"/>
  <c r="K25" i="25"/>
  <c r="K45" i="25"/>
  <c r="K50" i="25"/>
  <c r="K55" i="25"/>
  <c r="E98" i="25"/>
  <c r="E135" i="25"/>
  <c r="E140" i="25"/>
  <c r="E163" i="25"/>
  <c r="E178" i="25"/>
  <c r="K229" i="25"/>
  <c r="K11" i="25"/>
  <c r="K15" i="25"/>
  <c r="E35" i="25"/>
  <c r="K212" i="25"/>
  <c r="K218" i="25"/>
  <c r="E229" i="25"/>
  <c r="E15" i="25"/>
  <c r="E19" i="25"/>
  <c r="K29" i="25"/>
  <c r="E11" i="25"/>
  <c r="K19" i="25"/>
  <c r="E29" i="25"/>
  <c r="K40" i="25"/>
  <c r="E50" i="25"/>
  <c r="K59" i="25"/>
  <c r="E78" i="25"/>
  <c r="K92" i="25"/>
  <c r="E104" i="25"/>
  <c r="K117" i="25"/>
  <c r="E129" i="25"/>
  <c r="K140" i="25"/>
  <c r="E156" i="25"/>
  <c r="K178" i="25"/>
  <c r="E191" i="25"/>
  <c r="K206" i="25"/>
</calcChain>
</file>

<file path=xl/sharedStrings.xml><?xml version="1.0" encoding="utf-8"?>
<sst xmlns="http://schemas.openxmlformats.org/spreadsheetml/2006/main" count="788" uniqueCount="180">
  <si>
    <t>№ п/п</t>
  </si>
  <si>
    <t>Стоимость используемых материалов, руб.</t>
  </si>
  <si>
    <t>1.2.</t>
  </si>
  <si>
    <t>2.1.1.</t>
  </si>
  <si>
    <t>2.1.2.</t>
  </si>
  <si>
    <t xml:space="preserve">            ИТОГО:</t>
  </si>
  <si>
    <t>ИССЛЕДОВАНИЕ МОЧИ ПО НЕЧИПОРЕНКО:</t>
  </si>
  <si>
    <t>2.1.11.</t>
  </si>
  <si>
    <t>Подсчёт количества форменных элементов методом Нечипоренко</t>
  </si>
  <si>
    <t>ИССЛЕДОВАНИЕ МОЧИ ПО ЗЕМНИЦКОМУ:</t>
  </si>
  <si>
    <t>ИССЛЕДОВАНИЕ МОКРОТЫ:</t>
  </si>
  <si>
    <t>2.4.1.</t>
  </si>
  <si>
    <t>2.4.2.1.</t>
  </si>
  <si>
    <t>2.4.2.2.</t>
  </si>
  <si>
    <t xml:space="preserve">           ИТОГО:</t>
  </si>
  <si>
    <t>2.8.</t>
  </si>
  <si>
    <t>ИССЛЕДОВАНИЕ КАЛА:</t>
  </si>
  <si>
    <t>2.8.2.</t>
  </si>
  <si>
    <t>ИССЛЕДОВАНИЕ КАЛА НА КРОВЬ:</t>
  </si>
  <si>
    <t xml:space="preserve">          ИТОГО:</t>
  </si>
  <si>
    <t>2.8.3.</t>
  </si>
  <si>
    <t>ИССЛЕДОВАНИЕ КАЛА В 3-х ПРЕПАРАТАХ:</t>
  </si>
  <si>
    <t>2.8.4.</t>
  </si>
  <si>
    <t>ИССЛЕДОВАНИЕ КАЛА НА ПРОСТЕЙШИХ:</t>
  </si>
  <si>
    <t>Обнаружение простейших</t>
  </si>
  <si>
    <t>2.8.5.</t>
  </si>
  <si>
    <t>Обнаружение яиц гельминтов методом Като</t>
  </si>
  <si>
    <t>2.9.</t>
  </si>
  <si>
    <t>ИССЛЕДОВАНИЕ СОСКОБА НА ЭНТЕРОБИОЗ:</t>
  </si>
  <si>
    <t>Исследование соскоба на энтеробиоз (в 3-х препар.)</t>
  </si>
  <si>
    <t>3.</t>
  </si>
  <si>
    <t>ПОЛНЫЙ АНАЛИЗ КРОВИ:</t>
  </si>
  <si>
    <t>1.1.1.</t>
  </si>
  <si>
    <t>АНАЛИЗ КРОВИ ОБЩИЙ:</t>
  </si>
  <si>
    <t>Взятие крови из пальца для одного показателя</t>
  </si>
  <si>
    <t>АНАЛИЗ КРОВИ НА ТРОМБОЦИТЫ:</t>
  </si>
  <si>
    <t>АНАЛИЗ КРОВИ НА САХАР:</t>
  </si>
  <si>
    <t>5.2.6.</t>
  </si>
  <si>
    <t>АНАЛИЗ КРОВИ НА ПРОМТРОМБИН:</t>
  </si>
  <si>
    <t>БИОХИМИЧЕСКИЕ ИССЛЕДОВАНИЯ КРОВИ:</t>
  </si>
  <si>
    <t>Забор крови из вены</t>
  </si>
  <si>
    <t>1.5.</t>
  </si>
  <si>
    <t>Обработка венозной крови для получения плазмы или сыворотки</t>
  </si>
  <si>
    <t>ЗАБОР КРОВИ ДЛЯ АНАЛИЗА КРОВИ НА ВИЧ:</t>
  </si>
  <si>
    <t>Наименование платных медицинских услуг</t>
  </si>
  <si>
    <t>2.4.3.</t>
  </si>
  <si>
    <t>5.</t>
  </si>
  <si>
    <t>Определение белка с сульфосалициловой кислотой</t>
  </si>
  <si>
    <t>Микроскопическое исследование осадка (белок в моче)</t>
  </si>
  <si>
    <t>Определение количества, цвета, прозрачности, наличия осадка, относительной плотности, pH</t>
  </si>
  <si>
    <t>Обнаружение глюкозы экспресс-тестом</t>
  </si>
  <si>
    <t>Определение концентрационной способности почек по Земницкому</t>
  </si>
  <si>
    <t>Микроскопическое исследование в нативном препарате</t>
  </si>
  <si>
    <t>Обнаружение микробактерий туберкулёза в окрашенных препаратах</t>
  </si>
  <si>
    <t>Обнаружение крови бензидиновой пробой</t>
  </si>
  <si>
    <t>ИССЛЕДОВАНИЕ КАЛА НА ЯЙЦА  ГЛИСТ:</t>
  </si>
  <si>
    <t>ГЕМАТОЛОГИЧЕСКИЕ  ИССЛЕДОВАНИЯ :</t>
  </si>
  <si>
    <t>Пипетирование стеклянными пипетками</t>
  </si>
  <si>
    <t>Определение гемоглобина гемоглобин-цианидным методом</t>
  </si>
  <si>
    <t>Определение скорости оседания эритроцитов</t>
  </si>
  <si>
    <t>Подсчёт тромбоцитов окрашенных мазках по Фонио</t>
  </si>
  <si>
    <t>Пипетирование стеклянными  пипетками</t>
  </si>
  <si>
    <t>Определение протромбинового времени с тромбопластин-кальциевой смесью</t>
  </si>
  <si>
    <t>Определение общего белка сыворотки крови</t>
  </si>
  <si>
    <t>Определение альбумина сыворотки крови</t>
  </si>
  <si>
    <t>Определение мочевины сыворотки крови конечно-точечным ферментативным методом</t>
  </si>
  <si>
    <t>Определение глюкозы в сыворотке крови ферментативным методом</t>
  </si>
  <si>
    <t>Определение общего холестерина сыворотки крови ферментативным методом</t>
  </si>
  <si>
    <t>Определение билирубина и его фракций в сыворотке крови методом Йендрашека-Клеггорн-Грофа</t>
  </si>
  <si>
    <t xml:space="preserve"> ИССЛЕДОВАНИЕ МОЧИ:</t>
  </si>
  <si>
    <t>Микроскопическое исследование в окрашенном препарате</t>
  </si>
  <si>
    <t>Определение количества, цвета, характера, консистенции, запаха</t>
  </si>
  <si>
    <t>ОБНАРУЖЕНИЕ МИКРОБАКТЕРИЙ ТУБЕРКУЛЁЗА    (на КУБ):</t>
  </si>
  <si>
    <t>Взятие крови из пальца для всего спектра гематологических исследований</t>
  </si>
  <si>
    <t>Подсчёт лейкоцитов в счётной камере для негематологических заболеваний</t>
  </si>
  <si>
    <t>Лейкоцитарная формула</t>
  </si>
  <si>
    <t>ИТОГО:</t>
  </si>
  <si>
    <t>АНАЛИЗ КРОВИ НА ЭРИТРОЦИТЫ</t>
  </si>
  <si>
    <t>Анализ крови (биллирубин)</t>
  </si>
  <si>
    <t>Микроскопическое исследование (в 3-х препаратах)</t>
  </si>
  <si>
    <t>Подсчет рецикулоцитов</t>
  </si>
  <si>
    <t>2.1.4.1</t>
  </si>
  <si>
    <t>2.9.1.</t>
  </si>
  <si>
    <t>Определение креатинина сыворотки крови кинетическим методом</t>
  </si>
  <si>
    <t xml:space="preserve">Определение активности аспаратаминотрасферазы в сыворотке крови кинетическим методом </t>
  </si>
  <si>
    <t xml:space="preserve">Определение активности аланинаминотрансферазы в сыворотке крови кинетическим методом </t>
  </si>
  <si>
    <t>Тариф по прейскуранту, руб.</t>
  </si>
  <si>
    <t>Коагулограмма</t>
  </si>
  <si>
    <t>Проба но коррекцию по протромбиновому времени с тромбопластин-кальциевой смесью</t>
  </si>
  <si>
    <t>Определение активированного частичного тромбопластинового времени</t>
  </si>
  <si>
    <t>1.1.2.</t>
  </si>
  <si>
    <t>Пипетирование полуавтоматическими дозаторами</t>
  </si>
  <si>
    <t>Анализ крови (биллирубин+АЛаТ)</t>
  </si>
  <si>
    <t>2.8.6.</t>
  </si>
  <si>
    <t>Обнаружение анкилостом</t>
  </si>
  <si>
    <t>Подсчёт LE-клеток по Новоселовой</t>
  </si>
  <si>
    <t>5.2.</t>
  </si>
  <si>
    <t>Исследования с использованием фотоколориметров и одноканальных биохимических автоматических фотометров</t>
  </si>
  <si>
    <t>Определение активности альфа-амилазы в сыворотке крови</t>
  </si>
  <si>
    <t>Определение активности альфа-амилазы в сыворотке крови кинетическим методом</t>
  </si>
  <si>
    <t>6.</t>
  </si>
  <si>
    <t>ИССЛЕДОВАНИЯ СОСТОЯНИЯ ГЕМОСТАЗА</t>
  </si>
  <si>
    <t>Проба на коррекцию по активированному частичному тромбопластиновому времени с эритрофосфатидкаолиновой смесью</t>
  </si>
  <si>
    <t>Иммунологические исследования</t>
  </si>
  <si>
    <t>Исследование отделяемого половых органов на гонококки без забора материала в лаборатории</t>
  </si>
  <si>
    <t>8.10.</t>
  </si>
  <si>
    <t>Микроскопия препаратов нативного материала окрашенных метиленовым синим</t>
  </si>
  <si>
    <t>Микроскопия препаратов нативного материала окрашенных по Грамму</t>
  </si>
  <si>
    <t>Исследование отделяемого половых органов на гарднереллу без забора материала в лаборатории</t>
  </si>
  <si>
    <t>7.</t>
  </si>
  <si>
    <t>латекс-тестом</t>
  </si>
  <si>
    <t>АНАЛИЗ КРОВИ НА ХОЛЕСТЕРИН:</t>
  </si>
  <si>
    <t>ОБНАРУЖЕНИЕ МИКРОБАКТЕРИЙ ТУБЕРКУЛЁЗА (на КУБ):</t>
  </si>
  <si>
    <t>Микроскопическое исследование осадка (в норме)</t>
  </si>
  <si>
    <t>Определение цвета, консистенции, формы, запаха, примесей, слизи, рН</t>
  </si>
  <si>
    <t>Определение ревматоидного фактора в сыворотке крови</t>
  </si>
  <si>
    <t>Определение белков в сыворотке крови (СРБ)</t>
  </si>
  <si>
    <t>Определение активности холинэстеразы в сыворотке крови</t>
  </si>
  <si>
    <t>Определение активности холинэстеразы в сыворотке крови кинетическим методом</t>
  </si>
  <si>
    <t>БИОХИМИЧЕСКИЙ АНАЛИЗ КРОВИ:</t>
  </si>
  <si>
    <t>Анализ крови (Асат/Алат)</t>
  </si>
  <si>
    <t>Определение активности альфа-амилазы в сыворотке крови аминокластическим методом</t>
  </si>
  <si>
    <t>Общая стоимость услуги с учетом материалов</t>
  </si>
  <si>
    <t xml:space="preserve">По клиническим лабораторным исследованиям граждан РБ  (единичное исследование) </t>
  </si>
  <si>
    <r>
      <rPr>
        <b/>
        <sz val="14"/>
        <rFont val="Times New Roman"/>
        <family val="1"/>
        <charset val="204"/>
      </rPr>
      <t xml:space="preserve">Прейскурант </t>
    </r>
    <r>
      <rPr>
        <sz val="12"/>
        <rFont val="Times New Roman"/>
        <family val="1"/>
        <charset val="204"/>
      </rPr>
      <t xml:space="preserve"> </t>
    </r>
  </si>
  <si>
    <t>Определение групп крови по системе АВ О с использованием стандартных сывороток в венозной крови</t>
  </si>
  <si>
    <t>Прием и регистрация проб</t>
  </si>
  <si>
    <t>2.1.9.1</t>
  </si>
  <si>
    <t>2.1.9.2</t>
  </si>
  <si>
    <t>2.1.10.</t>
  </si>
  <si>
    <t>2.9.4.1.</t>
  </si>
  <si>
    <t>2.9.5.1.</t>
  </si>
  <si>
    <t>2.13.1.</t>
  </si>
  <si>
    <t>2.13.2.1.</t>
  </si>
  <si>
    <t>2.13.3.</t>
  </si>
  <si>
    <t>2.13.7.</t>
  </si>
  <si>
    <t>1.4.2.</t>
  </si>
  <si>
    <t>3.1.8.1.</t>
  </si>
  <si>
    <t>3.1.9.</t>
  </si>
  <si>
    <t>3.1.12.1.</t>
  </si>
  <si>
    <t>3.1.3.</t>
  </si>
  <si>
    <t>1.4.1.</t>
  </si>
  <si>
    <t>3.1.12.1</t>
  </si>
  <si>
    <t>1.4.3.</t>
  </si>
  <si>
    <t>5.1.1.1.13.</t>
  </si>
  <si>
    <t>3.1.7.1.</t>
  </si>
  <si>
    <t>5.1.1.1.21.3.</t>
  </si>
  <si>
    <t>5.1.1.1.21.2.</t>
  </si>
  <si>
    <t>3.1.10.</t>
  </si>
  <si>
    <t>5.1.1.1.7.</t>
  </si>
  <si>
    <t>5.1.1.1.8.</t>
  </si>
  <si>
    <t>2.10.1.1</t>
  </si>
  <si>
    <t>2.10.1.2</t>
  </si>
  <si>
    <t>2.10.1.3</t>
  </si>
  <si>
    <t>Микроскопическое исследование (1 материал)</t>
  </si>
  <si>
    <t>7.22.2</t>
  </si>
  <si>
    <t>7.5.2.2.</t>
  </si>
  <si>
    <t>6.3.2.2.1.3.</t>
  </si>
  <si>
    <t>6.3.2.2.1.4.</t>
  </si>
  <si>
    <t>5.1.1.1.21.1.</t>
  </si>
  <si>
    <t>3.1.1.1.</t>
  </si>
  <si>
    <t>Приготовление препарата перифирической крови для цитоморфологического исследования</t>
  </si>
  <si>
    <t>3.1.2.1.</t>
  </si>
  <si>
    <t>Микроскопический (морфологический) анализ клетов в препарате перифирической крови с описанием форменных элементов без патологии</t>
  </si>
  <si>
    <t>6.3.2.2.1.1.</t>
  </si>
  <si>
    <t>6.3.2.1.5.</t>
  </si>
  <si>
    <t xml:space="preserve">Определение содержания фибриногена в плазме крови </t>
  </si>
  <si>
    <t xml:space="preserve">          ИТОГО :</t>
  </si>
  <si>
    <t>5.1.1.1.24.2.</t>
  </si>
  <si>
    <t>5.1.1.1.1.</t>
  </si>
  <si>
    <t>5.1.1.1.2.</t>
  </si>
  <si>
    <t>5.1.1.1.3.1.</t>
  </si>
  <si>
    <t>5.1.1.1.4.1.</t>
  </si>
  <si>
    <t>Тариф по прейскуранту, руб.коп.</t>
  </si>
  <si>
    <t>Стоимость используемых материалов, руб.коп.</t>
  </si>
  <si>
    <t>Общая стоимость услуги с учетом материалов, руб.коп.</t>
  </si>
  <si>
    <t>Микроскопический (морфологический) анализ клеток в препарате перифирической крови с описанием форменных элементов без патологии</t>
  </si>
  <si>
    <t>ПОЛНЫЙ АНАЛИЗ КРОВИ (+ тромбоциты):</t>
  </si>
  <si>
    <t>по клиническим лабораторным исследованиям для иностранных граждан  (единичное исследование)</t>
  </si>
  <si>
    <t xml:space="preserve">Прейскурант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</si>
</sst>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&quot;р.&quot;"/>
  </numFmts>
  <fonts count="21" x14ac:knownFonts="1">
    <font>
      <sz val="12"/>
      <name val="Times New Roman"/>
      <charset val="204"/>
    </font>
    <font>
      <sz val="12"/>
      <name val="Times New Roman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8"/>
      <name val="Times New Roman"/>
      <family val="1"/>
      <charset val="204"/>
    </font>
    <font>
      <b/>
      <sz val="12"/>
      <color theme="8"/>
      <name val="Times New Roman"/>
      <family val="1"/>
      <charset val="204"/>
    </font>
    <font>
      <b/>
      <sz val="11"/>
      <color theme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279">
    <xf numFmtId="0" fontId="0" fillId="0" borderId="0" xfId="0"/>
    <xf numFmtId="1" fontId="6" fillId="0" borderId="1" xfId="0" applyNumberFormat="1" applyFont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left" vertical="center" wrapText="1"/>
    </xf>
    <xf numFmtId="165" fontId="8" fillId="3" borderId="4" xfId="3" applyNumberFormat="1" applyFont="1" applyFill="1" applyBorder="1" applyAlignment="1">
      <alignment vertical="center" wrapText="1"/>
    </xf>
    <xf numFmtId="165" fontId="4" fillId="3" borderId="4" xfId="3" applyNumberFormat="1" applyFont="1" applyFill="1" applyBorder="1" applyAlignment="1">
      <alignment vertical="center" wrapText="1"/>
    </xf>
    <xf numFmtId="165" fontId="9" fillId="3" borderId="5" xfId="3" applyNumberFormat="1" applyFont="1" applyFill="1" applyBorder="1" applyAlignment="1">
      <alignment vertical="center" wrapText="1"/>
    </xf>
    <xf numFmtId="1" fontId="4" fillId="3" borderId="6" xfId="0" applyNumberFormat="1" applyFont="1" applyFill="1" applyBorder="1" applyAlignment="1">
      <alignment vertical="center" wrapText="1"/>
    </xf>
    <xf numFmtId="165" fontId="14" fillId="0" borderId="5" xfId="3" applyNumberFormat="1" applyFont="1" applyFill="1" applyBorder="1" applyAlignment="1">
      <alignment horizontal="center" vertical="center" wrapText="1"/>
    </xf>
    <xf numFmtId="1" fontId="12" fillId="3" borderId="7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165" fontId="7" fillId="3" borderId="4" xfId="1" applyNumberFormat="1" applyFont="1" applyFill="1" applyBorder="1" applyAlignment="1">
      <alignment vertical="center" wrapText="1"/>
    </xf>
    <xf numFmtId="165" fontId="16" fillId="3" borderId="4" xfId="1" applyNumberFormat="1" applyFont="1" applyFill="1" applyBorder="1" applyAlignment="1">
      <alignment vertical="center" wrapText="1"/>
    </xf>
    <xf numFmtId="165" fontId="4" fillId="3" borderId="4" xfId="3" applyNumberFormat="1" applyFont="1" applyFill="1" applyBorder="1" applyAlignment="1">
      <alignment wrapText="1"/>
    </xf>
    <xf numFmtId="165" fontId="11" fillId="3" borderId="4" xfId="3" applyNumberFormat="1" applyFont="1" applyFill="1" applyBorder="1" applyAlignment="1">
      <alignment wrapText="1"/>
    </xf>
    <xf numFmtId="165" fontId="7" fillId="3" borderId="4" xfId="3" applyNumberFormat="1" applyFont="1" applyFill="1" applyBorder="1" applyAlignment="1">
      <alignment wrapText="1"/>
    </xf>
    <xf numFmtId="165" fontId="17" fillId="3" borderId="4" xfId="3" applyNumberFormat="1" applyFont="1" applyFill="1" applyBorder="1" applyAlignment="1">
      <alignment wrapText="1"/>
    </xf>
    <xf numFmtId="165" fontId="11" fillId="3" borderId="4" xfId="2" applyNumberFormat="1" applyFont="1" applyFill="1" applyBorder="1" applyAlignment="1">
      <alignment wrapText="1"/>
    </xf>
    <xf numFmtId="1" fontId="4" fillId="3" borderId="6" xfId="0" applyNumberFormat="1" applyFont="1" applyFill="1" applyBorder="1" applyAlignment="1">
      <alignment wrapText="1"/>
    </xf>
    <xf numFmtId="165" fontId="4" fillId="3" borderId="5" xfId="3" applyNumberFormat="1" applyFont="1" applyFill="1" applyBorder="1" applyAlignment="1">
      <alignment wrapText="1"/>
    </xf>
    <xf numFmtId="165" fontId="17" fillId="3" borderId="5" xfId="3" applyNumberFormat="1" applyFont="1" applyFill="1" applyBorder="1" applyAlignment="1">
      <alignment wrapText="1"/>
    </xf>
    <xf numFmtId="165" fontId="4" fillId="3" borderId="5" xfId="2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165" fontId="4" fillId="3" borderId="4" xfId="2" applyNumberFormat="1" applyFont="1" applyFill="1" applyBorder="1" applyAlignment="1">
      <alignment wrapText="1"/>
    </xf>
    <xf numFmtId="1" fontId="12" fillId="3" borderId="9" xfId="0" applyNumberFormat="1" applyFont="1" applyFill="1" applyBorder="1" applyAlignment="1">
      <alignment horizontal="left" vertical="center" wrapText="1"/>
    </xf>
    <xf numFmtId="1" fontId="2" fillId="0" borderId="10" xfId="1" applyNumberFormat="1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left" vertical="center" wrapText="1"/>
    </xf>
    <xf numFmtId="1" fontId="2" fillId="2" borderId="11" xfId="1" applyNumberFormat="1" applyFont="1" applyFill="1" applyBorder="1" applyAlignment="1">
      <alignment horizontal="left" vertical="center" wrapText="1"/>
    </xf>
    <xf numFmtId="1" fontId="12" fillId="3" borderId="12" xfId="0" applyNumberFormat="1" applyFont="1" applyFill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1" fontId="3" fillId="3" borderId="9" xfId="1" applyNumberFormat="1" applyFont="1" applyFill="1" applyBorder="1" applyAlignment="1">
      <alignment horizontal="left" vertical="center" wrapText="1"/>
    </xf>
    <xf numFmtId="1" fontId="2" fillId="0" borderId="14" xfId="1" applyNumberFormat="1" applyFont="1" applyBorder="1" applyAlignment="1">
      <alignment horizontal="left" vertical="center" wrapText="1"/>
    </xf>
    <xf numFmtId="1" fontId="2" fillId="0" borderId="15" xfId="1" applyNumberFormat="1" applyFont="1" applyBorder="1" applyAlignment="1">
      <alignment horizontal="left" vertical="center" wrapText="1"/>
    </xf>
    <xf numFmtId="1" fontId="2" fillId="0" borderId="16" xfId="1" applyNumberFormat="1" applyFont="1" applyBorder="1" applyAlignment="1">
      <alignment horizontal="left" vertical="center" wrapText="1"/>
    </xf>
    <xf numFmtId="1" fontId="2" fillId="0" borderId="9" xfId="1" applyNumberFormat="1" applyFont="1" applyBorder="1" applyAlignment="1">
      <alignment horizontal="left" vertical="center" wrapText="1"/>
    </xf>
    <xf numFmtId="1" fontId="12" fillId="3" borderId="9" xfId="1" applyNumberFormat="1" applyFont="1" applyFill="1" applyBorder="1" applyAlignment="1">
      <alignment horizontal="left" vertical="center" wrapText="1"/>
    </xf>
    <xf numFmtId="1" fontId="3" fillId="0" borderId="9" xfId="1" applyNumberFormat="1" applyFont="1" applyBorder="1" applyAlignment="1">
      <alignment horizontal="left" vertical="center" wrapText="1"/>
    </xf>
    <xf numFmtId="1" fontId="2" fillId="3" borderId="9" xfId="1" applyNumberFormat="1" applyFont="1" applyFill="1" applyBorder="1" applyAlignment="1">
      <alignment horizontal="left" vertical="center" wrapText="1"/>
    </xf>
    <xf numFmtId="1" fontId="18" fillId="3" borderId="9" xfId="1" applyNumberFormat="1" applyFont="1" applyFill="1" applyBorder="1" applyAlignment="1">
      <alignment horizontal="left" vertical="center" wrapText="1"/>
    </xf>
    <xf numFmtId="0" fontId="2" fillId="0" borderId="9" xfId="1" applyFont="1" applyBorder="1" applyAlignment="1">
      <alignment wrapText="1"/>
    </xf>
    <xf numFmtId="1" fontId="2" fillId="0" borderId="14" xfId="0" applyNumberFormat="1" applyFont="1" applyBorder="1" applyAlignment="1">
      <alignment horizontal="left" vertical="center" wrapText="1"/>
    </xf>
    <xf numFmtId="1" fontId="2" fillId="0" borderId="15" xfId="0" applyNumberFormat="1" applyFont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left" vertical="center" wrapText="1"/>
    </xf>
    <xf numFmtId="1" fontId="2" fillId="0" borderId="16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2" fillId="2" borderId="16" xfId="1" applyNumberFormat="1" applyFont="1" applyFill="1" applyBorder="1" applyAlignment="1">
      <alignment horizontal="left" vertical="center" wrapText="1"/>
    </xf>
    <xf numFmtId="1" fontId="2" fillId="2" borderId="15" xfId="1" applyNumberFormat="1" applyFont="1" applyFill="1" applyBorder="1" applyAlignment="1">
      <alignment horizontal="left" vertical="center" wrapText="1"/>
    </xf>
    <xf numFmtId="1" fontId="2" fillId="2" borderId="14" xfId="1" applyNumberFormat="1" applyFont="1" applyFill="1" applyBorder="1" applyAlignment="1">
      <alignment horizontal="left" vertical="center" wrapText="1"/>
    </xf>
    <xf numFmtId="1" fontId="2" fillId="2" borderId="14" xfId="0" applyNumberFormat="1" applyFont="1" applyFill="1" applyBorder="1" applyAlignment="1">
      <alignment horizontal="left" vertical="center" wrapText="1"/>
    </xf>
    <xf numFmtId="1" fontId="2" fillId="2" borderId="15" xfId="0" applyNumberFormat="1" applyFont="1" applyFill="1" applyBorder="1" applyAlignment="1">
      <alignment horizontal="left" vertical="center" wrapText="1"/>
    </xf>
    <xf numFmtId="1" fontId="2" fillId="2" borderId="16" xfId="0" applyNumberFormat="1" applyFont="1" applyFill="1" applyBorder="1" applyAlignment="1">
      <alignment horizontal="left" vertical="center" wrapText="1"/>
    </xf>
    <xf numFmtId="1" fontId="12" fillId="3" borderId="17" xfId="0" applyNumberFormat="1" applyFont="1" applyFill="1" applyBorder="1" applyAlignment="1">
      <alignment horizontal="left" vertical="center" wrapText="1"/>
    </xf>
    <xf numFmtId="1" fontId="12" fillId="3" borderId="18" xfId="0" applyNumberFormat="1" applyFont="1" applyFill="1" applyBorder="1" applyAlignment="1">
      <alignment horizontal="left" vertical="center" wrapText="1"/>
    </xf>
    <xf numFmtId="165" fontId="14" fillId="0" borderId="18" xfId="3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vertical="center" wrapText="1"/>
    </xf>
    <xf numFmtId="0" fontId="2" fillId="3" borderId="9" xfId="0" applyFont="1" applyFill="1" applyBorder="1" applyAlignment="1">
      <alignment wrapText="1"/>
    </xf>
    <xf numFmtId="1" fontId="12" fillId="3" borderId="19" xfId="0" applyNumberFormat="1" applyFont="1" applyFill="1" applyBorder="1" applyAlignment="1">
      <alignment horizontal="left" vertical="center" wrapText="1"/>
    </xf>
    <xf numFmtId="165" fontId="7" fillId="3" borderId="20" xfId="0" applyNumberFormat="1" applyFont="1" applyFill="1" applyBorder="1" applyAlignment="1">
      <alignment vertical="center" wrapText="1"/>
    </xf>
    <xf numFmtId="165" fontId="11" fillId="3" borderId="20" xfId="2" applyNumberFormat="1" applyFont="1" applyFill="1" applyBorder="1" applyAlignment="1">
      <alignment wrapText="1"/>
    </xf>
    <xf numFmtId="165" fontId="4" fillId="3" borderId="21" xfId="2" applyNumberFormat="1" applyFont="1" applyFill="1" applyBorder="1" applyAlignment="1">
      <alignment wrapText="1"/>
    </xf>
    <xf numFmtId="1" fontId="12" fillId="2" borderId="14" xfId="0" applyNumberFormat="1" applyFont="1" applyFill="1" applyBorder="1" applyAlignment="1">
      <alignment horizontal="left" vertical="center" wrapText="1"/>
    </xf>
    <xf numFmtId="165" fontId="7" fillId="3" borderId="22" xfId="0" applyNumberFormat="1" applyFont="1" applyFill="1" applyBorder="1" applyAlignment="1">
      <alignment vertical="center" wrapText="1"/>
    </xf>
    <xf numFmtId="165" fontId="11" fillId="3" borderId="22" xfId="2" applyNumberFormat="1" applyFont="1" applyFill="1" applyBorder="1" applyAlignment="1">
      <alignment wrapText="1"/>
    </xf>
    <xf numFmtId="165" fontId="4" fillId="3" borderId="23" xfId="2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166" fontId="7" fillId="0" borderId="24" xfId="1" applyNumberFormat="1" applyFont="1" applyBorder="1" applyAlignment="1">
      <alignment vertical="center" wrapText="1"/>
    </xf>
    <xf numFmtId="166" fontId="7" fillId="0" borderId="24" xfId="3" applyNumberFormat="1" applyFont="1" applyFill="1" applyBorder="1" applyAlignment="1">
      <alignment wrapText="1"/>
    </xf>
    <xf numFmtId="166" fontId="7" fillId="0" borderId="25" xfId="1" applyNumberFormat="1" applyFont="1" applyBorder="1" applyAlignment="1">
      <alignment vertical="center" wrapText="1"/>
    </xf>
    <xf numFmtId="166" fontId="7" fillId="0" borderId="26" xfId="1" applyNumberFormat="1" applyFont="1" applyBorder="1" applyAlignment="1">
      <alignment vertical="center" wrapText="1"/>
    </xf>
    <xf numFmtId="166" fontId="7" fillId="0" borderId="4" xfId="1" applyNumberFormat="1" applyFont="1" applyBorder="1" applyAlignment="1">
      <alignment vertical="center" wrapText="1"/>
    </xf>
    <xf numFmtId="166" fontId="7" fillId="0" borderId="4" xfId="3" applyNumberFormat="1" applyFont="1" applyFill="1" applyBorder="1" applyAlignment="1">
      <alignment wrapText="1"/>
    </xf>
    <xf numFmtId="166" fontId="4" fillId="0" borderId="5" xfId="3" applyNumberFormat="1" applyFont="1" applyFill="1" applyBorder="1" applyAlignment="1">
      <alignment wrapText="1"/>
    </xf>
    <xf numFmtId="166" fontId="7" fillId="0" borderId="26" xfId="3" applyNumberFormat="1" applyFont="1" applyFill="1" applyBorder="1" applyAlignment="1">
      <alignment wrapText="1"/>
    </xf>
    <xf numFmtId="166" fontId="4" fillId="0" borderId="4" xfId="3" applyNumberFormat="1" applyFont="1" applyFill="1" applyBorder="1" applyAlignment="1">
      <alignment wrapText="1"/>
    </xf>
    <xf numFmtId="166" fontId="7" fillId="0" borderId="25" xfId="3" applyNumberFormat="1" applyFont="1" applyFill="1" applyBorder="1" applyAlignment="1">
      <alignment wrapText="1"/>
    </xf>
    <xf numFmtId="166" fontId="7" fillId="0" borderId="26" xfId="3" applyNumberFormat="1" applyFont="1" applyFill="1" applyBorder="1" applyAlignment="1">
      <alignment vertical="center" wrapText="1"/>
    </xf>
    <xf numFmtId="166" fontId="7" fillId="0" borderId="25" xfId="3" applyNumberFormat="1" applyFont="1" applyFill="1" applyBorder="1" applyAlignment="1">
      <alignment vertical="center" wrapText="1"/>
    </xf>
    <xf numFmtId="166" fontId="7" fillId="0" borderId="26" xfId="0" applyNumberFormat="1" applyFont="1" applyBorder="1" applyAlignment="1">
      <alignment vertical="center" wrapText="1"/>
    </xf>
    <xf numFmtId="166" fontId="4" fillId="0" borderId="27" xfId="3" applyNumberFormat="1" applyFont="1" applyFill="1" applyBorder="1" applyAlignment="1">
      <alignment wrapText="1"/>
    </xf>
    <xf numFmtId="166" fontId="4" fillId="0" borderId="28" xfId="3" applyNumberFormat="1" applyFont="1" applyFill="1" applyBorder="1" applyAlignment="1">
      <alignment wrapText="1"/>
    </xf>
    <xf numFmtId="166" fontId="7" fillId="0" borderId="29" xfId="3" applyNumberFormat="1" applyFont="1" applyFill="1" applyBorder="1" applyAlignment="1">
      <alignment wrapText="1"/>
    </xf>
    <xf numFmtId="166" fontId="7" fillId="0" borderId="29" xfId="3" applyNumberFormat="1" applyFont="1" applyFill="1" applyBorder="1" applyAlignment="1">
      <alignment vertical="center" wrapText="1"/>
    </xf>
    <xf numFmtId="166" fontId="7" fillId="0" borderId="24" xfId="0" applyNumberFormat="1" applyFont="1" applyBorder="1" applyAlignment="1">
      <alignment vertical="center" wrapText="1"/>
    </xf>
    <xf numFmtId="166" fontId="7" fillId="0" borderId="25" xfId="0" applyNumberFormat="1" applyFont="1" applyBorder="1" applyAlignment="1">
      <alignment vertical="center" wrapText="1"/>
    </xf>
    <xf numFmtId="166" fontId="7" fillId="0" borderId="25" xfId="2" applyNumberFormat="1" applyFont="1" applyFill="1" applyBorder="1" applyAlignment="1">
      <alignment vertical="center" wrapText="1"/>
    </xf>
    <xf numFmtId="166" fontId="7" fillId="0" borderId="26" xfId="2" applyNumberFormat="1" applyFont="1" applyFill="1" applyBorder="1" applyAlignment="1">
      <alignment wrapText="1"/>
    </xf>
    <xf numFmtId="166" fontId="7" fillId="0" borderId="4" xfId="0" applyNumberFormat="1" applyFont="1" applyBorder="1" applyAlignment="1">
      <alignment vertical="center" wrapText="1"/>
    </xf>
    <xf numFmtId="166" fontId="4" fillId="0" borderId="4" xfId="2" applyNumberFormat="1" applyFont="1" applyFill="1" applyBorder="1" applyAlignment="1">
      <alignment wrapText="1"/>
    </xf>
    <xf numFmtId="166" fontId="4" fillId="0" borderId="5" xfId="2" applyNumberFormat="1" applyFont="1" applyFill="1" applyBorder="1" applyAlignment="1">
      <alignment wrapText="1"/>
    </xf>
    <xf numFmtId="166" fontId="4" fillId="0" borderId="27" xfId="2" applyNumberFormat="1" applyFont="1" applyFill="1" applyBorder="1" applyAlignment="1">
      <alignment wrapText="1"/>
    </xf>
    <xf numFmtId="166" fontId="4" fillId="0" borderId="28" xfId="2" applyNumberFormat="1" applyFont="1" applyFill="1" applyBorder="1" applyAlignment="1">
      <alignment wrapText="1"/>
    </xf>
    <xf numFmtId="166" fontId="4" fillId="0" borderId="30" xfId="2" applyNumberFormat="1" applyFont="1" applyFill="1" applyBorder="1" applyAlignment="1">
      <alignment wrapText="1"/>
    </xf>
    <xf numFmtId="166" fontId="7" fillId="2" borderId="26" xfId="1" applyNumberFormat="1" applyFont="1" applyFill="1" applyBorder="1" applyAlignment="1">
      <alignment vertical="center" wrapText="1"/>
    </xf>
    <xf numFmtId="166" fontId="4" fillId="0" borderId="5" xfId="1" applyNumberFormat="1" applyFont="1" applyBorder="1" applyAlignment="1">
      <alignment horizontal="center" wrapText="1"/>
    </xf>
    <xf numFmtId="166" fontId="4" fillId="0" borderId="28" xfId="1" applyNumberFormat="1" applyFont="1" applyBorder="1" applyAlignment="1">
      <alignment horizontal="center" wrapText="1"/>
    </xf>
    <xf numFmtId="166" fontId="4" fillId="0" borderId="4" xfId="3" applyNumberFormat="1" applyFont="1" applyFill="1" applyBorder="1" applyAlignment="1">
      <alignment vertical="center" wrapText="1"/>
    </xf>
    <xf numFmtId="166" fontId="7" fillId="0" borderId="31" xfId="0" applyNumberFormat="1" applyFont="1" applyBorder="1" applyAlignment="1">
      <alignment vertical="center" wrapText="1"/>
    </xf>
    <xf numFmtId="166" fontId="7" fillId="0" borderId="29" xfId="2" applyNumberFormat="1" applyFont="1" applyFill="1" applyBorder="1" applyAlignment="1">
      <alignment wrapText="1"/>
    </xf>
    <xf numFmtId="166" fontId="7" fillId="0" borderId="32" xfId="0" applyNumberFormat="1" applyFont="1" applyBorder="1" applyAlignment="1">
      <alignment vertical="center" wrapText="1"/>
    </xf>
    <xf numFmtId="166" fontId="7" fillId="2" borderId="25" xfId="2" applyNumberFormat="1" applyFont="1" applyFill="1" applyBorder="1" applyAlignment="1">
      <alignment wrapText="1"/>
    </xf>
    <xf numFmtId="166" fontId="7" fillId="0" borderId="33" xfId="0" applyNumberFormat="1" applyFont="1" applyBorder="1" applyAlignment="1">
      <alignment vertical="center" wrapText="1"/>
    </xf>
    <xf numFmtId="166" fontId="4" fillId="0" borderId="4" xfId="0" applyNumberFormat="1" applyFont="1" applyBorder="1" applyAlignment="1">
      <alignment vertical="center" wrapText="1"/>
    </xf>
    <xf numFmtId="166" fontId="4" fillId="0" borderId="4" xfId="0" applyNumberFormat="1" applyFont="1" applyBorder="1" applyAlignment="1">
      <alignment wrapText="1"/>
    </xf>
    <xf numFmtId="166" fontId="4" fillId="0" borderId="5" xfId="0" applyNumberFormat="1" applyFont="1" applyBorder="1" applyAlignment="1">
      <alignment wrapText="1"/>
    </xf>
    <xf numFmtId="166" fontId="7" fillId="2" borderId="24" xfId="1" applyNumberFormat="1" applyFont="1" applyFill="1" applyBorder="1" applyAlignment="1">
      <alignment vertical="center" wrapText="1"/>
    </xf>
    <xf numFmtId="166" fontId="7" fillId="2" borderId="24" xfId="2" applyNumberFormat="1" applyFont="1" applyFill="1" applyBorder="1" applyAlignment="1">
      <alignment wrapText="1"/>
    </xf>
    <xf numFmtId="166" fontId="7" fillId="2" borderId="25" xfId="1" applyNumberFormat="1" applyFont="1" applyFill="1" applyBorder="1" applyAlignment="1">
      <alignment vertical="center" wrapText="1"/>
    </xf>
    <xf numFmtId="166" fontId="7" fillId="0" borderId="34" xfId="1" applyNumberFormat="1" applyFont="1" applyBorder="1" applyAlignment="1">
      <alignment wrapText="1"/>
    </xf>
    <xf numFmtId="166" fontId="4" fillId="0" borderId="5" xfId="3" applyNumberFormat="1" applyFont="1" applyFill="1" applyBorder="1" applyAlignment="1">
      <alignment horizontal="right" wrapText="1"/>
    </xf>
    <xf numFmtId="166" fontId="7" fillId="2" borderId="24" xfId="0" applyNumberFormat="1" applyFont="1" applyFill="1" applyBorder="1" applyAlignment="1">
      <alignment vertical="center" wrapText="1"/>
    </xf>
    <xf numFmtId="166" fontId="7" fillId="2" borderId="25" xfId="0" applyNumberFormat="1" applyFont="1" applyFill="1" applyBorder="1" applyAlignment="1">
      <alignment vertical="center" wrapText="1"/>
    </xf>
    <xf numFmtId="166" fontId="7" fillId="2" borderId="26" xfId="0" applyNumberFormat="1" applyFont="1" applyFill="1" applyBorder="1" applyAlignment="1">
      <alignment vertical="center" wrapText="1"/>
    </xf>
    <xf numFmtId="166" fontId="7" fillId="2" borderId="26" xfId="2" applyNumberFormat="1" applyFont="1" applyFill="1" applyBorder="1" applyAlignment="1">
      <alignment wrapText="1"/>
    </xf>
    <xf numFmtId="166" fontId="4" fillId="2" borderId="30" xfId="0" applyNumberFormat="1" applyFont="1" applyFill="1" applyBorder="1" applyAlignment="1">
      <alignment wrapText="1"/>
    </xf>
    <xf numFmtId="166" fontId="7" fillId="0" borderId="30" xfId="0" applyNumberFormat="1" applyFont="1" applyBorder="1" applyAlignment="1">
      <alignment wrapText="1"/>
    </xf>
    <xf numFmtId="166" fontId="4" fillId="2" borderId="34" xfId="2" applyNumberFormat="1" applyFont="1" applyFill="1" applyBorder="1" applyAlignment="1">
      <alignment wrapText="1"/>
    </xf>
    <xf numFmtId="166" fontId="7" fillId="0" borderId="25" xfId="2" applyNumberFormat="1" applyFont="1" applyFill="1" applyBorder="1" applyAlignment="1">
      <alignment wrapText="1"/>
    </xf>
    <xf numFmtId="166" fontId="4" fillId="0" borderId="5" xfId="2" applyNumberFormat="1" applyFont="1" applyFill="1" applyBorder="1" applyAlignment="1">
      <alignment horizontal="center" wrapText="1"/>
    </xf>
    <xf numFmtId="166" fontId="7" fillId="2" borderId="29" xfId="2" applyNumberFormat="1" applyFont="1" applyFill="1" applyBorder="1" applyAlignment="1">
      <alignment wrapText="1"/>
    </xf>
    <xf numFmtId="166" fontId="4" fillId="0" borderId="5" xfId="0" applyNumberFormat="1" applyFont="1" applyBorder="1" applyAlignment="1">
      <alignment horizontal="center" wrapText="1"/>
    </xf>
    <xf numFmtId="166" fontId="7" fillId="2" borderId="25" xfId="2" applyNumberFormat="1" applyFont="1" applyFill="1" applyBorder="1" applyAlignment="1">
      <alignment vertical="center" wrapText="1"/>
    </xf>
    <xf numFmtId="166" fontId="4" fillId="2" borderId="30" xfId="2" applyNumberFormat="1" applyFont="1" applyFill="1" applyBorder="1" applyAlignment="1">
      <alignment wrapText="1"/>
    </xf>
    <xf numFmtId="166" fontId="7" fillId="0" borderId="26" xfId="2" applyNumberFormat="1" applyFont="1" applyFill="1" applyBorder="1" applyAlignment="1">
      <alignment vertical="center" wrapText="1"/>
    </xf>
    <xf numFmtId="166" fontId="7" fillId="0" borderId="35" xfId="0" applyNumberFormat="1" applyFont="1" applyBorder="1" applyAlignment="1">
      <alignment vertical="center" wrapText="1"/>
    </xf>
    <xf numFmtId="166" fontId="7" fillId="0" borderId="35" xfId="2" applyNumberFormat="1" applyFont="1" applyFill="1" applyBorder="1" applyAlignment="1">
      <alignment wrapText="1"/>
    </xf>
    <xf numFmtId="166" fontId="4" fillId="0" borderId="36" xfId="0" applyNumberFormat="1" applyFont="1" applyBorder="1" applyAlignment="1">
      <alignment horizontal="center" wrapText="1"/>
    </xf>
    <xf numFmtId="166" fontId="7" fillId="0" borderId="22" xfId="0" applyNumberFormat="1" applyFont="1" applyBorder="1" applyAlignment="1">
      <alignment vertical="center" wrapText="1"/>
    </xf>
    <xf numFmtId="166" fontId="7" fillId="0" borderId="22" xfId="2" applyNumberFormat="1" applyFont="1" applyFill="1" applyBorder="1" applyAlignment="1">
      <alignment vertical="center" wrapText="1"/>
    </xf>
    <xf numFmtId="166" fontId="4" fillId="0" borderId="23" xfId="0" applyNumberFormat="1" applyFont="1" applyBorder="1" applyAlignment="1">
      <alignment horizontal="center" wrapText="1"/>
    </xf>
    <xf numFmtId="166" fontId="7" fillId="0" borderId="4" xfId="2" applyNumberFormat="1" applyFont="1" applyFill="1" applyBorder="1" applyAlignment="1">
      <alignment vertical="center" wrapText="1"/>
    </xf>
    <xf numFmtId="166" fontId="7" fillId="0" borderId="26" xfId="1" applyNumberFormat="1" applyFont="1" applyBorder="1" applyAlignment="1">
      <alignment horizontal="right" wrapText="1"/>
    </xf>
    <xf numFmtId="166" fontId="7" fillId="0" borderId="25" xfId="1" applyNumberFormat="1" applyFont="1" applyBorder="1" applyAlignment="1">
      <alignment horizontal="right" vertical="center" wrapText="1"/>
    </xf>
    <xf numFmtId="166" fontId="7" fillId="0" borderId="26" xfId="1" applyNumberFormat="1" applyFont="1" applyBorder="1" applyAlignment="1">
      <alignment horizontal="right" vertical="center" wrapText="1"/>
    </xf>
    <xf numFmtId="166" fontId="4" fillId="0" borderId="5" xfId="1" applyNumberFormat="1" applyFont="1" applyBorder="1" applyAlignment="1">
      <alignment horizontal="right" wrapText="1"/>
    </xf>
    <xf numFmtId="166" fontId="7" fillId="0" borderId="32" xfId="0" applyNumberFormat="1" applyFont="1" applyBorder="1" applyAlignment="1">
      <alignment horizontal="right" vertical="center" wrapText="1"/>
    </xf>
    <xf numFmtId="166" fontId="7" fillId="0" borderId="33" xfId="0" applyNumberFormat="1" applyFont="1" applyBorder="1" applyAlignment="1">
      <alignment horizontal="right" vertical="center" wrapText="1"/>
    </xf>
    <xf numFmtId="165" fontId="14" fillId="0" borderId="9" xfId="3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top" wrapText="1"/>
    </xf>
    <xf numFmtId="166" fontId="7" fillId="0" borderId="24" xfId="3" applyNumberFormat="1" applyFont="1" applyFill="1" applyBorder="1" applyAlignment="1">
      <alignment vertical="center" wrapText="1"/>
    </xf>
    <xf numFmtId="166" fontId="9" fillId="0" borderId="34" xfId="3" applyNumberFormat="1" applyFont="1" applyFill="1" applyBorder="1" applyAlignment="1">
      <alignment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6" fontId="4" fillId="3" borderId="5" xfId="3" applyNumberFormat="1" applyFont="1" applyFill="1" applyBorder="1" applyAlignment="1">
      <alignment wrapText="1"/>
    </xf>
    <xf numFmtId="166" fontId="8" fillId="3" borderId="4" xfId="3" applyNumberFormat="1" applyFont="1" applyFill="1" applyBorder="1" applyAlignment="1">
      <alignment vertical="center" wrapText="1"/>
    </xf>
    <xf numFmtId="166" fontId="4" fillId="0" borderId="5" xfId="3" applyNumberFormat="1" applyFont="1" applyFill="1" applyBorder="1" applyAlignment="1">
      <alignment vertical="center" wrapText="1"/>
    </xf>
    <xf numFmtId="166" fontId="0" fillId="3" borderId="8" xfId="0" applyNumberFormat="1" applyFill="1" applyBorder="1"/>
    <xf numFmtId="166" fontId="7" fillId="0" borderId="31" xfId="3" applyNumberFormat="1" applyFont="1" applyFill="1" applyBorder="1" applyAlignment="1">
      <alignment vertical="center" wrapText="1"/>
    </xf>
    <xf numFmtId="166" fontId="7" fillId="0" borderId="33" xfId="3" applyNumberFormat="1" applyFont="1" applyFill="1" applyBorder="1" applyAlignment="1">
      <alignment vertical="center" wrapText="1"/>
    </xf>
    <xf numFmtId="166" fontId="7" fillId="0" borderId="37" xfId="3" applyNumberFormat="1" applyFont="1" applyFill="1" applyBorder="1" applyAlignment="1">
      <alignment vertical="center" wrapText="1"/>
    </xf>
    <xf numFmtId="166" fontId="7" fillId="0" borderId="32" xfId="3" applyNumberFormat="1" applyFont="1" applyFill="1" applyBorder="1" applyAlignment="1">
      <alignment vertical="center" wrapText="1"/>
    </xf>
    <xf numFmtId="166" fontId="7" fillId="0" borderId="38" xfId="3" applyNumberFormat="1" applyFont="1" applyFill="1" applyBorder="1" applyAlignment="1">
      <alignment vertical="center" wrapText="1"/>
    </xf>
    <xf numFmtId="166" fontId="4" fillId="3" borderId="8" xfId="3" applyNumberFormat="1" applyFont="1" applyFill="1" applyBorder="1" applyAlignment="1">
      <alignment wrapText="1"/>
    </xf>
    <xf numFmtId="0" fontId="12" fillId="3" borderId="39" xfId="0" applyFont="1" applyFill="1" applyBorder="1" applyAlignment="1">
      <alignment vertical="top" wrapText="1"/>
    </xf>
    <xf numFmtId="166" fontId="9" fillId="3" borderId="5" xfId="3" applyNumberFormat="1" applyFont="1" applyFill="1" applyBorder="1" applyAlignment="1">
      <alignment vertical="center" wrapText="1"/>
    </xf>
    <xf numFmtId="1" fontId="3" fillId="0" borderId="9" xfId="1" applyNumberFormat="1" applyFont="1" applyBorder="1" applyAlignment="1">
      <alignment horizontal="center" vertical="center" wrapText="1"/>
    </xf>
    <xf numFmtId="166" fontId="7" fillId="0" borderId="31" xfId="3" applyNumberFormat="1" applyFont="1" applyFill="1" applyBorder="1" applyAlignment="1">
      <alignment wrapText="1"/>
    </xf>
    <xf numFmtId="166" fontId="7" fillId="0" borderId="32" xfId="3" applyNumberFormat="1" applyFont="1" applyFill="1" applyBorder="1" applyAlignment="1">
      <alignment wrapText="1"/>
    </xf>
    <xf numFmtId="165" fontId="4" fillId="3" borderId="36" xfId="3" applyNumberFormat="1" applyFont="1" applyFill="1" applyBorder="1" applyAlignment="1">
      <alignment wrapText="1"/>
    </xf>
    <xf numFmtId="166" fontId="4" fillId="0" borderId="18" xfId="3" applyNumberFormat="1" applyFont="1" applyFill="1" applyBorder="1" applyAlignment="1">
      <alignment wrapText="1"/>
    </xf>
    <xf numFmtId="166" fontId="4" fillId="0" borderId="40" xfId="3" applyNumberFormat="1" applyFont="1" applyFill="1" applyBorder="1" applyAlignment="1">
      <alignment wrapText="1"/>
    </xf>
    <xf numFmtId="166" fontId="4" fillId="0" borderId="34" xfId="3" applyNumberFormat="1" applyFont="1" applyFill="1" applyBorder="1" applyAlignment="1">
      <alignment vertical="center" wrapText="1"/>
    </xf>
    <xf numFmtId="165" fontId="4" fillId="3" borderId="5" xfId="3" applyNumberFormat="1" applyFont="1" applyFill="1" applyBorder="1" applyAlignment="1">
      <alignment vertical="center" wrapText="1"/>
    </xf>
    <xf numFmtId="165" fontId="20" fillId="4" borderId="34" xfId="3" applyNumberFormat="1" applyFont="1" applyFill="1" applyBorder="1" applyAlignment="1">
      <alignment vertical="center" wrapText="1"/>
    </xf>
    <xf numFmtId="165" fontId="4" fillId="4" borderId="34" xfId="3" applyNumberFormat="1" applyFont="1" applyFill="1" applyBorder="1" applyAlignment="1">
      <alignment vertical="center" wrapText="1"/>
    </xf>
    <xf numFmtId="166" fontId="4" fillId="3" borderId="5" xfId="3" applyNumberFormat="1" applyFont="1" applyFill="1" applyBorder="1" applyAlignment="1">
      <alignment vertical="center" wrapText="1"/>
    </xf>
    <xf numFmtId="166" fontId="4" fillId="0" borderId="41" xfId="3" applyNumberFormat="1" applyFont="1" applyFill="1" applyBorder="1" applyAlignment="1">
      <alignment wrapText="1"/>
    </xf>
    <xf numFmtId="166" fontId="4" fillId="0" borderId="9" xfId="3" applyNumberFormat="1" applyFont="1" applyFill="1" applyBorder="1" applyAlignment="1">
      <alignment vertical="center" wrapText="1"/>
    </xf>
    <xf numFmtId="1" fontId="5" fillId="0" borderId="9" xfId="0" applyNumberFormat="1" applyFont="1" applyBorder="1" applyAlignment="1">
      <alignment horizontal="left" vertical="center" wrapText="1"/>
    </xf>
    <xf numFmtId="1" fontId="2" fillId="0" borderId="42" xfId="1" applyNumberFormat="1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166" fontId="7" fillId="2" borderId="4" xfId="1" applyNumberFormat="1" applyFont="1" applyFill="1" applyBorder="1" applyAlignment="1">
      <alignment vertical="center" wrapText="1"/>
    </xf>
    <xf numFmtId="166" fontId="10" fillId="0" borderId="9" xfId="2" applyNumberFormat="1" applyFont="1" applyFill="1" applyBorder="1" applyAlignment="1">
      <alignment vertical="center" wrapText="1"/>
    </xf>
    <xf numFmtId="0" fontId="19" fillId="0" borderId="8" xfId="0" applyFont="1" applyBorder="1" applyAlignment="1">
      <alignment horizontal="center" vertical="top" wrapText="1"/>
    </xf>
    <xf numFmtId="166" fontId="4" fillId="0" borderId="34" xfId="3" applyNumberFormat="1" applyFont="1" applyFill="1" applyBorder="1" applyAlignment="1">
      <alignment wrapText="1"/>
    </xf>
    <xf numFmtId="1" fontId="4" fillId="0" borderId="7" xfId="1" applyNumberFormat="1" applyFont="1" applyBorder="1" applyAlignment="1">
      <alignment horizontal="center" vertical="center" wrapText="1"/>
    </xf>
    <xf numFmtId="1" fontId="12" fillId="3" borderId="7" xfId="1" applyNumberFormat="1" applyFont="1" applyFill="1" applyBorder="1" applyAlignment="1">
      <alignment horizontal="left" vertical="center" wrapText="1"/>
    </xf>
    <xf numFmtId="1" fontId="2" fillId="0" borderId="43" xfId="1" applyNumberFormat="1" applyFont="1" applyBorder="1" applyAlignment="1">
      <alignment horizontal="left" vertical="center" wrapText="1"/>
    </xf>
    <xf numFmtId="1" fontId="2" fillId="0" borderId="44" xfId="1" applyNumberFormat="1" applyFont="1" applyBorder="1" applyAlignment="1">
      <alignment horizontal="left" vertical="center" wrapText="1"/>
    </xf>
    <xf numFmtId="1" fontId="2" fillId="0" borderId="45" xfId="1" applyNumberFormat="1" applyFont="1" applyBorder="1" applyAlignment="1">
      <alignment horizontal="left" vertical="center" wrapText="1"/>
    </xf>
    <xf numFmtId="1" fontId="2" fillId="0" borderId="46" xfId="1" applyNumberFormat="1" applyFont="1" applyBorder="1" applyAlignment="1">
      <alignment horizontal="left" vertical="center" wrapText="1"/>
    </xf>
    <xf numFmtId="1" fontId="3" fillId="0" borderId="46" xfId="1" applyNumberFormat="1" applyFont="1" applyBorder="1" applyAlignment="1">
      <alignment horizontal="left" vertical="center" wrapText="1"/>
    </xf>
    <xf numFmtId="1" fontId="6" fillId="0" borderId="45" xfId="1" applyNumberFormat="1" applyFont="1" applyBorder="1" applyAlignment="1">
      <alignment horizontal="left" vertical="center" wrapText="1"/>
    </xf>
    <xf numFmtId="1" fontId="2" fillId="0" borderId="45" xfId="0" applyNumberFormat="1" applyFont="1" applyBorder="1" applyAlignment="1">
      <alignment horizontal="left" vertical="center" wrapText="1"/>
    </xf>
    <xf numFmtId="1" fontId="6" fillId="0" borderId="44" xfId="1" applyNumberFormat="1" applyFont="1" applyBorder="1" applyAlignment="1">
      <alignment horizontal="left" vertical="center" wrapText="1"/>
    </xf>
    <xf numFmtId="1" fontId="2" fillId="0" borderId="45" xfId="1" applyNumberFormat="1" applyFont="1" applyBorder="1" applyAlignment="1">
      <alignment horizontal="left" vertical="top" wrapText="1"/>
    </xf>
    <xf numFmtId="1" fontId="2" fillId="0" borderId="43" xfId="0" applyNumberFormat="1" applyFont="1" applyBorder="1" applyAlignment="1">
      <alignment horizontal="left" vertical="center" wrapText="1"/>
    </xf>
    <xf numFmtId="1" fontId="2" fillId="0" borderId="44" xfId="0" applyNumberFormat="1" applyFont="1" applyBorder="1" applyAlignment="1">
      <alignment horizontal="left" vertical="center" wrapText="1"/>
    </xf>
    <xf numFmtId="1" fontId="6" fillId="0" borderId="44" xfId="0" applyNumberFormat="1" applyFont="1" applyBorder="1" applyAlignment="1">
      <alignment horizontal="left" vertical="center" wrapText="1"/>
    </xf>
    <xf numFmtId="1" fontId="3" fillId="0" borderId="46" xfId="0" applyNumberFormat="1" applyFont="1" applyBorder="1" applyAlignment="1">
      <alignment horizontal="left" vertical="center" wrapText="1"/>
    </xf>
    <xf numFmtId="1" fontId="3" fillId="3" borderId="46" xfId="0" applyNumberFormat="1" applyFont="1" applyFill="1" applyBorder="1" applyAlignment="1">
      <alignment horizontal="left" vertical="center" wrapText="1"/>
    </xf>
    <xf numFmtId="1" fontId="3" fillId="0" borderId="7" xfId="1" applyNumberFormat="1" applyFont="1" applyBorder="1" applyAlignment="1">
      <alignment horizontal="left" vertical="center" wrapText="1"/>
    </xf>
    <xf numFmtId="1" fontId="2" fillId="2" borderId="45" xfId="1" applyNumberFormat="1" applyFont="1" applyFill="1" applyBorder="1" applyAlignment="1">
      <alignment horizontal="left" vertical="center" wrapText="1"/>
    </xf>
    <xf numFmtId="1" fontId="12" fillId="3" borderId="46" xfId="0" applyNumberFormat="1" applyFont="1" applyFill="1" applyBorder="1" applyAlignment="1">
      <alignment vertical="center" wrapText="1"/>
    </xf>
    <xf numFmtId="1" fontId="6" fillId="0" borderId="45" xfId="0" applyNumberFormat="1" applyFont="1" applyBorder="1" applyAlignment="1">
      <alignment horizontal="left" vertical="center" wrapText="1"/>
    </xf>
    <xf numFmtId="1" fontId="6" fillId="2" borderId="2" xfId="1" applyNumberFormat="1" applyFont="1" applyFill="1" applyBorder="1" applyAlignment="1">
      <alignment vertical="center" wrapText="1"/>
    </xf>
    <xf numFmtId="1" fontId="2" fillId="2" borderId="3" xfId="1" applyNumberFormat="1" applyFont="1" applyFill="1" applyBorder="1" applyAlignment="1">
      <alignment horizontal="left" vertical="center" wrapText="1"/>
    </xf>
    <xf numFmtId="1" fontId="2" fillId="2" borderId="2" xfId="1" applyNumberFormat="1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0" fontId="12" fillId="3" borderId="47" xfId="0" applyFont="1" applyFill="1" applyBorder="1" applyAlignment="1">
      <alignment wrapText="1"/>
    </xf>
    <xf numFmtId="0" fontId="2" fillId="2" borderId="48" xfId="0" applyFont="1" applyFill="1" applyBorder="1" applyAlignment="1">
      <alignment wrapText="1"/>
    </xf>
    <xf numFmtId="1" fontId="2" fillId="2" borderId="45" xfId="0" applyNumberFormat="1" applyFont="1" applyFill="1" applyBorder="1" applyAlignment="1">
      <alignment horizontal="left" vertical="center" wrapText="1"/>
    </xf>
    <xf numFmtId="1" fontId="3" fillId="0" borderId="49" xfId="0" applyNumberFormat="1" applyFont="1" applyBorder="1" applyAlignment="1">
      <alignment horizontal="left" vertical="center" wrapText="1"/>
    </xf>
    <xf numFmtId="1" fontId="6" fillId="0" borderId="50" xfId="0" applyNumberFormat="1" applyFont="1" applyBorder="1" applyAlignment="1">
      <alignment horizontal="left" vertical="center" wrapText="1"/>
    </xf>
    <xf numFmtId="166" fontId="4" fillId="0" borderId="9" xfId="2" applyNumberFormat="1" applyFont="1" applyFill="1" applyBorder="1" applyAlignment="1">
      <alignment horizontal="center" vertical="center" wrapText="1"/>
    </xf>
    <xf numFmtId="1" fontId="6" fillId="0" borderId="16" xfId="1" applyNumberFormat="1" applyFont="1" applyBorder="1" applyAlignment="1">
      <alignment horizontal="left" vertical="center" wrapText="1"/>
    </xf>
    <xf numFmtId="1" fontId="6" fillId="0" borderId="15" xfId="1" applyNumberFormat="1" applyFont="1" applyBorder="1" applyAlignment="1">
      <alignment horizontal="left" vertical="center" wrapText="1"/>
    </xf>
    <xf numFmtId="166" fontId="7" fillId="0" borderId="29" xfId="0" applyNumberFormat="1" applyFont="1" applyBorder="1" applyAlignment="1">
      <alignment vertical="center" wrapText="1"/>
    </xf>
    <xf numFmtId="1" fontId="6" fillId="0" borderId="15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1" fontId="6" fillId="2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Border="1" applyAlignment="1">
      <alignment horizontal="left" vertical="center" wrapText="1"/>
    </xf>
    <xf numFmtId="166" fontId="4" fillId="0" borderId="9" xfId="3" applyNumberFormat="1" applyFont="1" applyFill="1" applyBorder="1" applyAlignment="1">
      <alignment wrapText="1"/>
    </xf>
    <xf numFmtId="1" fontId="6" fillId="0" borderId="14" xfId="1" applyNumberFormat="1" applyFont="1" applyBorder="1" applyAlignment="1">
      <alignment horizontal="left" vertical="center" wrapText="1"/>
    </xf>
    <xf numFmtId="1" fontId="15" fillId="0" borderId="16" xfId="1" applyNumberFormat="1" applyFont="1" applyBorder="1" applyAlignment="1">
      <alignment horizontal="left" vertical="center" wrapText="1"/>
    </xf>
    <xf numFmtId="1" fontId="15" fillId="0" borderId="44" xfId="1" applyNumberFormat="1" applyFont="1" applyBorder="1" applyAlignment="1">
      <alignment horizontal="left" vertical="center" wrapText="1"/>
    </xf>
    <xf numFmtId="166" fontId="15" fillId="0" borderId="25" xfId="1" applyNumberFormat="1" applyFont="1" applyBorder="1" applyAlignment="1">
      <alignment vertical="center" wrapText="1"/>
    </xf>
    <xf numFmtId="166" fontId="15" fillId="0" borderId="26" xfId="1" applyNumberFormat="1" applyFont="1" applyBorder="1" applyAlignment="1">
      <alignment horizontal="right" vertical="center" wrapText="1"/>
    </xf>
    <xf numFmtId="166" fontId="15" fillId="0" borderId="34" xfId="1" applyNumberFormat="1" applyFont="1" applyBorder="1" applyAlignment="1">
      <alignment wrapText="1"/>
    </xf>
    <xf numFmtId="0" fontId="15" fillId="0" borderId="0" xfId="0" applyFont="1"/>
    <xf numFmtId="1" fontId="6" fillId="2" borderId="15" xfId="1" applyNumberFormat="1" applyFont="1" applyFill="1" applyBorder="1" applyAlignment="1">
      <alignment horizontal="left" vertical="center" wrapText="1"/>
    </xf>
    <xf numFmtId="166" fontId="7" fillId="2" borderId="22" xfId="0" applyNumberFormat="1" applyFont="1" applyFill="1" applyBorder="1" applyAlignment="1">
      <alignment vertical="center" wrapText="1"/>
    </xf>
    <xf numFmtId="1" fontId="11" fillId="3" borderId="6" xfId="1" applyNumberFormat="1" applyFont="1" applyFill="1" applyBorder="1" applyAlignment="1">
      <alignment horizontal="left" vertical="center" wrapText="1"/>
    </xf>
    <xf numFmtId="1" fontId="11" fillId="3" borderId="8" xfId="1" applyNumberFormat="1" applyFont="1" applyFill="1" applyBorder="1" applyAlignment="1">
      <alignment horizontal="left" vertical="center" wrapText="1"/>
    </xf>
    <xf numFmtId="1" fontId="12" fillId="3" borderId="46" xfId="1" applyNumberFormat="1" applyFont="1" applyFill="1" applyBorder="1" applyAlignment="1">
      <alignment horizontal="left" vertical="center" wrapText="1"/>
    </xf>
    <xf numFmtId="1" fontId="12" fillId="3" borderId="46" xfId="0" applyNumberFormat="1" applyFont="1" applyFill="1" applyBorder="1" applyAlignment="1">
      <alignment horizontal="left" vertical="center" wrapText="1"/>
    </xf>
    <xf numFmtId="1" fontId="12" fillId="3" borderId="6" xfId="0" applyNumberFormat="1" applyFont="1" applyFill="1" applyBorder="1" applyAlignment="1">
      <alignment horizontal="left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3" borderId="46" xfId="0" applyNumberFormat="1" applyFont="1" applyFill="1" applyBorder="1" applyAlignment="1">
      <alignment horizontal="left" vertical="center" wrapText="1"/>
    </xf>
    <xf numFmtId="1" fontId="12" fillId="3" borderId="6" xfId="0" applyNumberFormat="1" applyFont="1" applyFill="1" applyBorder="1" applyAlignment="1">
      <alignment horizontal="left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3" borderId="46" xfId="0" applyNumberFormat="1" applyFont="1" applyFill="1" applyBorder="1" applyAlignment="1">
      <alignment horizontal="center" vertical="center" wrapText="1"/>
    </xf>
    <xf numFmtId="1" fontId="12" fillId="3" borderId="6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center" vertical="center" wrapText="1"/>
    </xf>
    <xf numFmtId="165" fontId="10" fillId="0" borderId="18" xfId="2" applyNumberFormat="1" applyFont="1" applyFill="1" applyBorder="1" applyAlignment="1">
      <alignment horizontal="center" vertical="center" wrapText="1"/>
    </xf>
    <xf numFmtId="165" fontId="10" fillId="0" borderId="40" xfId="2" applyNumberFormat="1" applyFont="1" applyFill="1" applyBorder="1" applyAlignment="1">
      <alignment horizontal="center" vertical="center" wrapText="1"/>
    </xf>
    <xf numFmtId="165" fontId="10" fillId="0" borderId="19" xfId="2" applyNumberFormat="1" applyFont="1" applyFill="1" applyBorder="1" applyAlignment="1">
      <alignment horizontal="center" vertical="center" wrapText="1"/>
    </xf>
    <xf numFmtId="166" fontId="4" fillId="0" borderId="30" xfId="2" applyNumberFormat="1" applyFont="1" applyFill="1" applyBorder="1" applyAlignment="1">
      <alignment wrapText="1"/>
    </xf>
    <xf numFmtId="166" fontId="4" fillId="0" borderId="34" xfId="2" applyNumberFormat="1" applyFont="1" applyFill="1" applyBorder="1" applyAlignment="1">
      <alignment wrapText="1"/>
    </xf>
    <xf numFmtId="166" fontId="4" fillId="0" borderId="21" xfId="2" applyNumberFormat="1" applyFont="1" applyFill="1" applyBorder="1" applyAlignment="1">
      <alignment wrapText="1"/>
    </xf>
    <xf numFmtId="0" fontId="12" fillId="3" borderId="46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left" wrapText="1"/>
    </xf>
    <xf numFmtId="166" fontId="4" fillId="2" borderId="36" xfId="2" applyNumberFormat="1" applyFont="1" applyFill="1" applyBorder="1" applyAlignment="1">
      <alignment horizontal="center" wrapText="1"/>
    </xf>
    <xf numFmtId="166" fontId="4" fillId="2" borderId="34" xfId="2" applyNumberFormat="1" applyFont="1" applyFill="1" applyBorder="1" applyAlignment="1">
      <alignment horizontal="center" wrapText="1"/>
    </xf>
    <xf numFmtId="166" fontId="4" fillId="2" borderId="27" xfId="2" applyNumberFormat="1" applyFont="1" applyFill="1" applyBorder="1" applyAlignment="1">
      <alignment horizontal="center" wrapText="1"/>
    </xf>
    <xf numFmtId="166" fontId="4" fillId="2" borderId="28" xfId="2" applyNumberFormat="1" applyFont="1" applyFill="1" applyBorder="1" applyAlignment="1">
      <alignment horizontal="center" wrapText="1"/>
    </xf>
    <xf numFmtId="1" fontId="8" fillId="3" borderId="46" xfId="0" applyNumberFormat="1" applyFont="1" applyFill="1" applyBorder="1" applyAlignment="1">
      <alignment horizontal="left" vertical="center" wrapText="1"/>
    </xf>
    <xf numFmtId="1" fontId="8" fillId="3" borderId="6" xfId="0" applyNumberFormat="1" applyFont="1" applyFill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1" fontId="8" fillId="3" borderId="46" xfId="0" applyNumberFormat="1" applyFont="1" applyFill="1" applyBorder="1" applyAlignment="1">
      <alignment vertical="center" wrapText="1"/>
    </xf>
    <xf numFmtId="1" fontId="8" fillId="3" borderId="6" xfId="0" applyNumberFormat="1" applyFont="1" applyFill="1" applyBorder="1" applyAlignment="1">
      <alignment vertical="center" wrapText="1"/>
    </xf>
    <xf numFmtId="1" fontId="8" fillId="3" borderId="8" xfId="0" applyNumberFormat="1" applyFont="1" applyFill="1" applyBorder="1" applyAlignment="1">
      <alignment vertical="center" wrapText="1"/>
    </xf>
    <xf numFmtId="1" fontId="11" fillId="3" borderId="46" xfId="1" applyNumberFormat="1" applyFont="1" applyFill="1" applyBorder="1" applyAlignment="1">
      <alignment horizontal="left" vertical="center" wrapText="1"/>
    </xf>
    <xf numFmtId="1" fontId="11" fillId="3" borderId="6" xfId="1" applyNumberFormat="1" applyFont="1" applyFill="1" applyBorder="1" applyAlignment="1">
      <alignment horizontal="left" vertical="center" wrapText="1"/>
    </xf>
    <xf numFmtId="1" fontId="11" fillId="3" borderId="8" xfId="1" applyNumberFormat="1" applyFont="1" applyFill="1" applyBorder="1" applyAlignment="1">
      <alignment horizontal="left" vertical="center" wrapText="1"/>
    </xf>
    <xf numFmtId="166" fontId="4" fillId="0" borderId="36" xfId="3" applyNumberFormat="1" applyFont="1" applyFill="1" applyBorder="1" applyAlignment="1">
      <alignment wrapText="1"/>
    </xf>
    <xf numFmtId="166" fontId="4" fillId="0" borderId="34" xfId="3" applyNumberFormat="1" applyFont="1" applyFill="1" applyBorder="1" applyAlignment="1">
      <alignment wrapText="1"/>
    </xf>
    <xf numFmtId="166" fontId="4" fillId="2" borderId="36" xfId="3" applyNumberFormat="1" applyFont="1" applyFill="1" applyBorder="1" applyAlignment="1">
      <alignment horizontal="center" wrapText="1"/>
    </xf>
    <xf numFmtId="166" fontId="4" fillId="2" borderId="34" xfId="3" applyNumberFormat="1" applyFont="1" applyFill="1" applyBorder="1" applyAlignment="1">
      <alignment horizontal="center" wrapText="1"/>
    </xf>
    <xf numFmtId="166" fontId="4" fillId="2" borderId="27" xfId="3" applyNumberFormat="1" applyFont="1" applyFill="1" applyBorder="1" applyAlignment="1">
      <alignment horizontal="center" wrapText="1"/>
    </xf>
    <xf numFmtId="166" fontId="4" fillId="2" borderId="28" xfId="3" applyNumberFormat="1" applyFont="1" applyFill="1" applyBorder="1" applyAlignment="1">
      <alignment horizontal="center" wrapText="1"/>
    </xf>
    <xf numFmtId="166" fontId="4" fillId="0" borderId="21" xfId="3" applyNumberFormat="1" applyFont="1" applyFill="1" applyBorder="1" applyAlignment="1">
      <alignment wrapText="1"/>
    </xf>
    <xf numFmtId="166" fontId="4" fillId="0" borderId="36" xfId="2" applyNumberFormat="1" applyFont="1" applyFill="1" applyBorder="1" applyAlignment="1">
      <alignment wrapText="1"/>
    </xf>
    <xf numFmtId="166" fontId="4" fillId="0" borderId="52" xfId="2" applyNumberFormat="1" applyFont="1" applyFill="1" applyBorder="1" applyAlignment="1">
      <alignment wrapText="1"/>
    </xf>
    <xf numFmtId="166" fontId="4" fillId="0" borderId="36" xfId="3" applyNumberFormat="1" applyFont="1" applyFill="1" applyBorder="1" applyAlignment="1">
      <alignment horizontal="center" wrapText="1"/>
    </xf>
    <xf numFmtId="166" fontId="4" fillId="0" borderId="34" xfId="3" applyNumberFormat="1" applyFont="1" applyFill="1" applyBorder="1" applyAlignment="1">
      <alignment horizontal="center" wrapText="1"/>
    </xf>
    <xf numFmtId="166" fontId="4" fillId="0" borderId="21" xfId="3" applyNumberFormat="1" applyFont="1" applyFill="1" applyBorder="1" applyAlignment="1">
      <alignment horizontal="center" wrapText="1"/>
    </xf>
    <xf numFmtId="166" fontId="9" fillId="0" borderId="34" xfId="3" applyNumberFormat="1" applyFont="1" applyFill="1" applyBorder="1" applyAlignment="1">
      <alignment horizontal="center" vertical="center" wrapText="1"/>
    </xf>
    <xf numFmtId="166" fontId="4" fillId="0" borderId="34" xfId="3" applyNumberFormat="1" applyFont="1" applyFill="1" applyBorder="1" applyAlignment="1">
      <alignment vertical="center" wrapText="1"/>
    </xf>
    <xf numFmtId="166" fontId="9" fillId="0" borderId="34" xfId="3" applyNumberFormat="1" applyFont="1" applyFill="1" applyBorder="1" applyAlignment="1">
      <alignment vertical="center" wrapText="1"/>
    </xf>
    <xf numFmtId="1" fontId="8" fillId="3" borderId="46" xfId="1" applyNumberFormat="1" applyFont="1" applyFill="1" applyBorder="1" applyAlignment="1">
      <alignment horizontal="left" vertical="center" wrapText="1"/>
    </xf>
    <xf numFmtId="1" fontId="8" fillId="3" borderId="12" xfId="1" applyNumberFormat="1" applyFont="1" applyFill="1" applyBorder="1" applyAlignment="1">
      <alignment horizontal="left" vertical="center" wrapText="1"/>
    </xf>
    <xf numFmtId="1" fontId="9" fillId="0" borderId="0" xfId="1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7" fillId="0" borderId="51" xfId="1" applyNumberFormat="1" applyFont="1" applyBorder="1" applyAlignment="1">
      <alignment horizontal="center" vertical="center" wrapText="1"/>
    </xf>
    <xf numFmtId="1" fontId="7" fillId="0" borderId="5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tabSelected="1" view="pageBreakPreview" zoomScaleNormal="100" zoomScaleSheetLayoutView="100" workbookViewId="0">
      <selection sqref="A1:E1"/>
    </sheetView>
  </sheetViews>
  <sheetFormatPr defaultRowHeight="15.6" x14ac:dyDescent="0.3"/>
  <cols>
    <col min="1" max="1" width="6.69921875" bestFit="1" customWidth="1"/>
    <col min="2" max="2" width="53.8984375" customWidth="1"/>
    <col min="3" max="3" width="10" customWidth="1"/>
    <col min="4" max="4" width="10.8984375" customWidth="1"/>
    <col min="5" max="5" width="12" customWidth="1"/>
    <col min="6" max="6" width="4.5" customWidth="1"/>
    <col min="7" max="7" width="5.19921875" customWidth="1"/>
    <col min="8" max="8" width="52.09765625" customWidth="1"/>
    <col min="9" max="9" width="10" customWidth="1"/>
    <col min="10" max="10" width="12.5" customWidth="1"/>
    <col min="11" max="11" width="8.3984375" customWidth="1"/>
  </cols>
  <sheetData>
    <row r="1" spans="1:11" ht="18.75" customHeight="1" x14ac:dyDescent="0.3">
      <c r="A1" s="275" t="s">
        <v>179</v>
      </c>
      <c r="B1" s="275"/>
      <c r="C1" s="275"/>
      <c r="D1" s="275"/>
      <c r="E1" s="275"/>
      <c r="G1" s="276" t="s">
        <v>124</v>
      </c>
      <c r="H1" s="276"/>
      <c r="I1" s="276"/>
      <c r="J1" s="276"/>
      <c r="K1" s="276"/>
    </row>
    <row r="2" spans="1:11" ht="21.75" customHeight="1" thickBot="1" x14ac:dyDescent="0.35">
      <c r="A2" s="277" t="s">
        <v>123</v>
      </c>
      <c r="B2" s="277"/>
      <c r="C2" s="277"/>
      <c r="D2" s="277"/>
      <c r="E2" s="277"/>
      <c r="G2" s="278" t="s">
        <v>178</v>
      </c>
      <c r="H2" s="278"/>
      <c r="I2" s="278"/>
      <c r="J2" s="278"/>
      <c r="K2" s="278"/>
    </row>
    <row r="3" spans="1:11" ht="42" customHeight="1" thickBot="1" x14ac:dyDescent="0.35">
      <c r="A3" s="157" t="s">
        <v>0</v>
      </c>
      <c r="B3" s="177" t="s">
        <v>44</v>
      </c>
      <c r="C3" s="8" t="s">
        <v>173</v>
      </c>
      <c r="D3" s="140" t="s">
        <v>174</v>
      </c>
      <c r="E3" s="175" t="s">
        <v>175</v>
      </c>
      <c r="G3" s="157" t="s">
        <v>0</v>
      </c>
      <c r="H3" s="177" t="s">
        <v>44</v>
      </c>
      <c r="I3" s="140" t="s">
        <v>86</v>
      </c>
      <c r="J3" s="56" t="s">
        <v>1</v>
      </c>
      <c r="K3" s="141" t="s">
        <v>122</v>
      </c>
    </row>
    <row r="4" spans="1:11" ht="15.9" customHeight="1" thickBot="1" x14ac:dyDescent="0.35">
      <c r="A4" s="33"/>
      <c r="B4" s="178" t="s">
        <v>69</v>
      </c>
      <c r="C4" s="5"/>
      <c r="D4" s="14"/>
      <c r="E4" s="20"/>
      <c r="G4" s="33"/>
      <c r="H4" s="178" t="s">
        <v>69</v>
      </c>
      <c r="I4" s="4"/>
      <c r="J4" s="14"/>
      <c r="K4" s="6"/>
    </row>
    <row r="5" spans="1:11" ht="15.9" customHeight="1" x14ac:dyDescent="0.3">
      <c r="A5" s="34" t="s">
        <v>2</v>
      </c>
      <c r="B5" s="179" t="s">
        <v>126</v>
      </c>
      <c r="C5" s="69">
        <v>0.28999999999999998</v>
      </c>
      <c r="D5" s="70">
        <v>0</v>
      </c>
      <c r="E5" s="258"/>
      <c r="G5" s="34" t="s">
        <v>2</v>
      </c>
      <c r="H5" s="179" t="s">
        <v>126</v>
      </c>
      <c r="I5" s="142">
        <v>1.34</v>
      </c>
      <c r="J5" s="70">
        <v>0</v>
      </c>
      <c r="K5" s="272"/>
    </row>
    <row r="6" spans="1:11" ht="29.25" customHeight="1" x14ac:dyDescent="0.3">
      <c r="A6" s="35" t="s">
        <v>3</v>
      </c>
      <c r="B6" s="180" t="s">
        <v>49</v>
      </c>
      <c r="C6" s="71">
        <v>0.22</v>
      </c>
      <c r="D6" s="135">
        <v>0.1</v>
      </c>
      <c r="E6" s="259"/>
      <c r="G6" s="35" t="s">
        <v>3</v>
      </c>
      <c r="H6" s="180" t="s">
        <v>49</v>
      </c>
      <c r="I6" s="80">
        <v>1</v>
      </c>
      <c r="J6" s="135">
        <v>0.1</v>
      </c>
      <c r="K6" s="272"/>
    </row>
    <row r="7" spans="1:11" ht="15.9" customHeight="1" x14ac:dyDescent="0.3">
      <c r="A7" s="35" t="s">
        <v>4</v>
      </c>
      <c r="B7" s="180" t="s">
        <v>50</v>
      </c>
      <c r="C7" s="71">
        <v>0.28999999999999998</v>
      </c>
      <c r="D7" s="135">
        <v>0.1</v>
      </c>
      <c r="E7" s="259"/>
      <c r="G7" s="35" t="s">
        <v>4</v>
      </c>
      <c r="H7" s="180" t="s">
        <v>50</v>
      </c>
      <c r="I7" s="80">
        <v>1.34</v>
      </c>
      <c r="J7" s="135">
        <v>0.1</v>
      </c>
      <c r="K7" s="272"/>
    </row>
    <row r="8" spans="1:11" ht="15.9" customHeight="1" x14ac:dyDescent="0.3">
      <c r="A8" s="35" t="s">
        <v>81</v>
      </c>
      <c r="B8" s="180" t="s">
        <v>47</v>
      </c>
      <c r="C8" s="71">
        <v>0.91</v>
      </c>
      <c r="D8" s="135">
        <v>0.3</v>
      </c>
      <c r="E8" s="259"/>
      <c r="G8" s="35" t="s">
        <v>81</v>
      </c>
      <c r="H8" s="180" t="s">
        <v>47</v>
      </c>
      <c r="I8" s="80">
        <v>4.18</v>
      </c>
      <c r="J8" s="135">
        <v>0.3</v>
      </c>
      <c r="K8" s="272"/>
    </row>
    <row r="9" spans="1:11" ht="15.9" customHeight="1" x14ac:dyDescent="0.3">
      <c r="A9" s="36" t="s">
        <v>127</v>
      </c>
      <c r="B9" s="181" t="s">
        <v>113</v>
      </c>
      <c r="C9" s="72">
        <v>0.54</v>
      </c>
      <c r="D9" s="135">
        <v>0.01</v>
      </c>
      <c r="E9" s="259"/>
      <c r="G9" s="36" t="s">
        <v>127</v>
      </c>
      <c r="H9" s="181" t="s">
        <v>113</v>
      </c>
      <c r="I9" s="80">
        <v>2.5099999999999998</v>
      </c>
      <c r="J9" s="135">
        <v>0.01</v>
      </c>
      <c r="K9" s="272"/>
    </row>
    <row r="10" spans="1:11" ht="15.9" customHeight="1" thickBot="1" x14ac:dyDescent="0.35">
      <c r="A10" s="36" t="s">
        <v>128</v>
      </c>
      <c r="B10" s="181" t="s">
        <v>48</v>
      </c>
      <c r="C10" s="72">
        <v>0.87</v>
      </c>
      <c r="D10" s="136">
        <v>0.02</v>
      </c>
      <c r="E10" s="264"/>
      <c r="G10" s="36" t="s">
        <v>128</v>
      </c>
      <c r="H10" s="181" t="s">
        <v>48</v>
      </c>
      <c r="I10" s="85">
        <v>4.01</v>
      </c>
      <c r="J10" s="136">
        <v>0.02</v>
      </c>
      <c r="K10" s="143"/>
    </row>
    <row r="11" spans="1:11" ht="15.9" customHeight="1" thickBot="1" x14ac:dyDescent="0.35">
      <c r="A11" s="37"/>
      <c r="B11" s="182" t="s">
        <v>5</v>
      </c>
      <c r="C11" s="73">
        <f>SUM(C5:C10)</f>
        <v>3.12</v>
      </c>
      <c r="D11" s="74">
        <f>SUM(D5:D10)</f>
        <v>0.53</v>
      </c>
      <c r="E11" s="75">
        <f>C11+D11</f>
        <v>3.6500000000000004</v>
      </c>
      <c r="G11" s="37"/>
      <c r="H11" s="182" t="s">
        <v>5</v>
      </c>
      <c r="I11" s="99">
        <f>SUM(I5:I10)</f>
        <v>14.379999999999999</v>
      </c>
      <c r="J11" s="74">
        <f>SUM(J5:J10)</f>
        <v>0.53</v>
      </c>
      <c r="K11" s="147">
        <f>SUM(I11:J11)</f>
        <v>14.909999999999998</v>
      </c>
    </row>
    <row r="12" spans="1:11" ht="15.9" customHeight="1" thickBot="1" x14ac:dyDescent="0.35">
      <c r="A12" s="38"/>
      <c r="B12" s="226" t="s">
        <v>6</v>
      </c>
      <c r="C12" s="12"/>
      <c r="D12" s="15"/>
      <c r="E12" s="20"/>
      <c r="G12" s="38"/>
      <c r="H12" s="226" t="s">
        <v>6</v>
      </c>
      <c r="I12" s="146"/>
      <c r="J12" s="15"/>
      <c r="K12" s="156"/>
    </row>
    <row r="13" spans="1:11" ht="15.9" customHeight="1" x14ac:dyDescent="0.3">
      <c r="A13" s="34" t="s">
        <v>2</v>
      </c>
      <c r="B13" s="179" t="s">
        <v>126</v>
      </c>
      <c r="C13" s="69">
        <v>0.28999999999999998</v>
      </c>
      <c r="D13" s="70">
        <v>0</v>
      </c>
      <c r="E13" s="258"/>
      <c r="G13" s="34" t="s">
        <v>2</v>
      </c>
      <c r="H13" s="179" t="s">
        <v>126</v>
      </c>
      <c r="I13" s="142">
        <v>1.34</v>
      </c>
      <c r="J13" s="70">
        <v>0</v>
      </c>
      <c r="K13" s="272"/>
    </row>
    <row r="14" spans="1:11" ht="15.9" customHeight="1" thickBot="1" x14ac:dyDescent="0.35">
      <c r="A14" s="36" t="s">
        <v>129</v>
      </c>
      <c r="B14" s="181" t="s">
        <v>8</v>
      </c>
      <c r="C14" s="72">
        <v>1.38</v>
      </c>
      <c r="D14" s="76">
        <v>0.05</v>
      </c>
      <c r="E14" s="264"/>
      <c r="G14" s="36" t="s">
        <v>129</v>
      </c>
      <c r="H14" s="181" t="s">
        <v>8</v>
      </c>
      <c r="I14" s="79">
        <v>6.35</v>
      </c>
      <c r="J14" s="76">
        <v>0.05</v>
      </c>
      <c r="K14" s="272"/>
    </row>
    <row r="15" spans="1:11" ht="15.9" customHeight="1" thickBot="1" x14ac:dyDescent="0.35">
      <c r="A15" s="39"/>
      <c r="B15" s="183" t="s">
        <v>5</v>
      </c>
      <c r="C15" s="73">
        <f>SUM(C13:C14)</f>
        <v>1.67</v>
      </c>
      <c r="D15" s="77">
        <f>SUM(D13:D14)</f>
        <v>0.05</v>
      </c>
      <c r="E15" s="75">
        <f>C15+D15</f>
        <v>1.72</v>
      </c>
      <c r="G15" s="39"/>
      <c r="H15" s="183" t="s">
        <v>5</v>
      </c>
      <c r="I15" s="99">
        <f>SUM(I13:I14)</f>
        <v>7.6899999999999995</v>
      </c>
      <c r="J15" s="77">
        <f>SUM(J13:J14)</f>
        <v>0.05</v>
      </c>
      <c r="K15" s="147">
        <f>SUM(I15:J15)</f>
        <v>7.7399999999999993</v>
      </c>
    </row>
    <row r="16" spans="1:11" ht="15.9" customHeight="1" thickBot="1" x14ac:dyDescent="0.35">
      <c r="A16" s="38"/>
      <c r="B16" s="226" t="s">
        <v>9</v>
      </c>
      <c r="C16" s="12"/>
      <c r="D16" s="15"/>
      <c r="E16" s="20"/>
      <c r="G16" s="38"/>
      <c r="H16" s="226" t="s">
        <v>9</v>
      </c>
      <c r="I16" s="146"/>
      <c r="J16" s="15"/>
      <c r="K16" s="156"/>
    </row>
    <row r="17" spans="1:11" ht="15.9" customHeight="1" x14ac:dyDescent="0.3">
      <c r="A17" s="34" t="s">
        <v>2</v>
      </c>
      <c r="B17" s="179" t="s">
        <v>126</v>
      </c>
      <c r="C17" s="69">
        <v>0.28999999999999998</v>
      </c>
      <c r="D17" s="70">
        <v>0</v>
      </c>
      <c r="E17" s="258"/>
      <c r="G17" s="34" t="s">
        <v>2</v>
      </c>
      <c r="H17" s="179" t="s">
        <v>126</v>
      </c>
      <c r="I17" s="142">
        <v>1.34</v>
      </c>
      <c r="J17" s="70">
        <v>0</v>
      </c>
      <c r="K17" s="272"/>
    </row>
    <row r="18" spans="1:11" ht="18" customHeight="1" thickBot="1" x14ac:dyDescent="0.35">
      <c r="A18" s="36" t="s">
        <v>7</v>
      </c>
      <c r="B18" s="181" t="s">
        <v>51</v>
      </c>
      <c r="C18" s="72">
        <v>1.23</v>
      </c>
      <c r="D18" s="76">
        <v>0.03</v>
      </c>
      <c r="E18" s="264"/>
      <c r="G18" s="36" t="s">
        <v>7</v>
      </c>
      <c r="H18" s="181" t="s">
        <v>51</v>
      </c>
      <c r="I18" s="79">
        <v>5.68</v>
      </c>
      <c r="J18" s="76">
        <v>0.03</v>
      </c>
      <c r="K18" s="272"/>
    </row>
    <row r="19" spans="1:11" ht="15.9" customHeight="1" thickBot="1" x14ac:dyDescent="0.35">
      <c r="A19" s="39"/>
      <c r="B19" s="183" t="s">
        <v>5</v>
      </c>
      <c r="C19" s="73">
        <f>SUM(C17:C18)</f>
        <v>1.52</v>
      </c>
      <c r="D19" s="77">
        <f>SUM(D17:D18)</f>
        <v>0.03</v>
      </c>
      <c r="E19" s="75">
        <f>C19+D19</f>
        <v>1.55</v>
      </c>
      <c r="G19" s="39"/>
      <c r="H19" s="183" t="s">
        <v>5</v>
      </c>
      <c r="I19" s="99">
        <f>SUM(I17:I18)</f>
        <v>7.02</v>
      </c>
      <c r="J19" s="168">
        <f>SUM(J17:J18)</f>
        <v>0.03</v>
      </c>
      <c r="K19" s="169">
        <f>SUM(I19:J19)</f>
        <v>7.05</v>
      </c>
    </row>
    <row r="20" spans="1:11" ht="15.9" customHeight="1" thickBot="1" x14ac:dyDescent="0.35">
      <c r="A20" s="38"/>
      <c r="B20" s="226" t="s">
        <v>10</v>
      </c>
      <c r="C20" s="12"/>
      <c r="D20" s="15"/>
      <c r="E20" s="20"/>
      <c r="G20" s="38"/>
      <c r="H20" s="226" t="s">
        <v>10</v>
      </c>
      <c r="I20" s="146"/>
      <c r="J20" s="15"/>
      <c r="K20" s="156"/>
    </row>
    <row r="21" spans="1:11" ht="15.9" customHeight="1" x14ac:dyDescent="0.3">
      <c r="A21" s="34" t="s">
        <v>2</v>
      </c>
      <c r="B21" s="179" t="s">
        <v>126</v>
      </c>
      <c r="C21" s="69">
        <v>0.28999999999999998</v>
      </c>
      <c r="D21" s="70">
        <v>0</v>
      </c>
      <c r="E21" s="258"/>
      <c r="G21" s="34" t="s">
        <v>2</v>
      </c>
      <c r="H21" s="179" t="s">
        <v>126</v>
      </c>
      <c r="I21" s="142">
        <v>1.34</v>
      </c>
      <c r="J21" s="70">
        <v>0</v>
      </c>
      <c r="K21" s="272"/>
    </row>
    <row r="22" spans="1:11" ht="15.9" customHeight="1" x14ac:dyDescent="0.3">
      <c r="A22" s="35" t="s">
        <v>11</v>
      </c>
      <c r="B22" s="180" t="s">
        <v>71</v>
      </c>
      <c r="C22" s="71">
        <v>0.22</v>
      </c>
      <c r="D22" s="78">
        <v>0.67</v>
      </c>
      <c r="E22" s="259"/>
      <c r="G22" s="35" t="s">
        <v>11</v>
      </c>
      <c r="H22" s="180" t="s">
        <v>71</v>
      </c>
      <c r="I22" s="80">
        <v>1</v>
      </c>
      <c r="J22" s="78">
        <v>0.67</v>
      </c>
      <c r="K22" s="272"/>
    </row>
    <row r="23" spans="1:11" ht="15.9" customHeight="1" x14ac:dyDescent="0.3">
      <c r="A23" s="35" t="s">
        <v>12</v>
      </c>
      <c r="B23" s="180" t="s">
        <v>52</v>
      </c>
      <c r="C23" s="71">
        <v>0.98</v>
      </c>
      <c r="D23" s="78">
        <v>0.67</v>
      </c>
      <c r="E23" s="259"/>
      <c r="G23" s="35" t="s">
        <v>12</v>
      </c>
      <c r="H23" s="180" t="s">
        <v>52</v>
      </c>
      <c r="I23" s="80">
        <v>4.51</v>
      </c>
      <c r="J23" s="78">
        <v>0.67</v>
      </c>
      <c r="K23" s="272"/>
    </row>
    <row r="24" spans="1:11" ht="15.9" customHeight="1" thickBot="1" x14ac:dyDescent="0.35">
      <c r="A24" s="36" t="s">
        <v>13</v>
      </c>
      <c r="B24" s="181" t="s">
        <v>70</v>
      </c>
      <c r="C24" s="72">
        <v>1.38</v>
      </c>
      <c r="D24" s="79">
        <v>0.68</v>
      </c>
      <c r="E24" s="264"/>
      <c r="G24" s="36" t="s">
        <v>13</v>
      </c>
      <c r="H24" s="181" t="s">
        <v>70</v>
      </c>
      <c r="I24" s="79">
        <v>6.35</v>
      </c>
      <c r="J24" s="79">
        <v>0.68</v>
      </c>
      <c r="K24" s="272"/>
    </row>
    <row r="25" spans="1:11" ht="15.9" customHeight="1" thickBot="1" x14ac:dyDescent="0.35">
      <c r="A25" s="39"/>
      <c r="B25" s="183" t="s">
        <v>5</v>
      </c>
      <c r="C25" s="73">
        <f>SUM(C21:C24)</f>
        <v>2.87</v>
      </c>
      <c r="D25" s="77">
        <f>SUM(D22:D24)</f>
        <v>2.02</v>
      </c>
      <c r="E25" s="75">
        <f>C25+D25</f>
        <v>4.8900000000000006</v>
      </c>
      <c r="G25" s="39"/>
      <c r="H25" s="183" t="s">
        <v>5</v>
      </c>
      <c r="I25" s="99">
        <f>SUM(I21:I24)</f>
        <v>13.2</v>
      </c>
      <c r="J25" s="77">
        <f>SUM(J22:J24)</f>
        <v>2.02</v>
      </c>
      <c r="K25" s="147">
        <f>SUM(I25:J25)</f>
        <v>15.219999999999999</v>
      </c>
    </row>
    <row r="26" spans="1:11" ht="15.9" customHeight="1" thickBot="1" x14ac:dyDescent="0.35">
      <c r="A26" s="38"/>
      <c r="B26" s="273" t="s">
        <v>72</v>
      </c>
      <c r="C26" s="274"/>
      <c r="D26" s="15"/>
      <c r="E26" s="20"/>
      <c r="G26" s="144"/>
      <c r="H26" s="250" t="s">
        <v>112</v>
      </c>
      <c r="I26" s="250"/>
      <c r="J26" s="250"/>
      <c r="K26" s="251"/>
    </row>
    <row r="27" spans="1:11" ht="15.9" customHeight="1" x14ac:dyDescent="0.3">
      <c r="A27" s="34" t="s">
        <v>2</v>
      </c>
      <c r="B27" s="179" t="s">
        <v>126</v>
      </c>
      <c r="C27" s="69">
        <v>0.28999999999999998</v>
      </c>
      <c r="D27" s="70">
        <v>0</v>
      </c>
      <c r="E27" s="258"/>
      <c r="G27" s="34" t="s">
        <v>2</v>
      </c>
      <c r="H27" s="179" t="s">
        <v>126</v>
      </c>
      <c r="I27" s="69">
        <v>1.34</v>
      </c>
      <c r="J27" s="70">
        <v>0</v>
      </c>
      <c r="K27" s="271"/>
    </row>
    <row r="28" spans="1:11" ht="15.9" customHeight="1" thickBot="1" x14ac:dyDescent="0.35">
      <c r="A28" s="36" t="s">
        <v>45</v>
      </c>
      <c r="B28" s="181" t="s">
        <v>53</v>
      </c>
      <c r="C28" s="72">
        <v>3.15</v>
      </c>
      <c r="D28" s="79">
        <v>0.69</v>
      </c>
      <c r="E28" s="264"/>
      <c r="G28" s="36" t="s">
        <v>45</v>
      </c>
      <c r="H28" s="181" t="s">
        <v>53</v>
      </c>
      <c r="I28" s="72">
        <v>14.55</v>
      </c>
      <c r="J28" s="79">
        <v>0.69</v>
      </c>
      <c r="K28" s="271"/>
    </row>
    <row r="29" spans="1:11" ht="15.9" customHeight="1" thickBot="1" x14ac:dyDescent="0.35">
      <c r="A29" s="39"/>
      <c r="B29" s="183" t="s">
        <v>14</v>
      </c>
      <c r="C29" s="73">
        <f>SUM(C27:C28)</f>
        <v>3.44</v>
      </c>
      <c r="D29" s="77">
        <f>SUM(D27:D28)</f>
        <v>0.69</v>
      </c>
      <c r="E29" s="75">
        <f>C29+D29</f>
        <v>4.13</v>
      </c>
      <c r="G29" s="39"/>
      <c r="H29" s="183" t="s">
        <v>14</v>
      </c>
      <c r="I29" s="73">
        <f>SUM(I27:I28)</f>
        <v>15.89</v>
      </c>
      <c r="J29" s="77">
        <f>SUM(J27:J28)</f>
        <v>0.69</v>
      </c>
      <c r="K29" s="147">
        <f>SUM(I29:J29)</f>
        <v>16.580000000000002</v>
      </c>
    </row>
    <row r="30" spans="1:11" ht="15.9" customHeight="1" thickBot="1" x14ac:dyDescent="0.35">
      <c r="A30" s="38"/>
      <c r="B30" s="226" t="s">
        <v>16</v>
      </c>
      <c r="C30" s="12"/>
      <c r="D30" s="15"/>
      <c r="E30" s="20"/>
      <c r="G30" s="38" t="s">
        <v>15</v>
      </c>
      <c r="H30" s="226" t="s">
        <v>16</v>
      </c>
      <c r="I30" s="12"/>
      <c r="J30" s="15"/>
      <c r="K30" s="164"/>
    </row>
    <row r="31" spans="1:11" ht="15.9" customHeight="1" thickBot="1" x14ac:dyDescent="0.35">
      <c r="A31" s="38"/>
      <c r="B31" s="226" t="s">
        <v>18</v>
      </c>
      <c r="C31" s="12"/>
      <c r="D31" s="15"/>
      <c r="E31" s="20"/>
      <c r="G31" s="38" t="s">
        <v>17</v>
      </c>
      <c r="H31" s="226" t="s">
        <v>18</v>
      </c>
      <c r="I31" s="12"/>
      <c r="J31" s="15"/>
      <c r="K31" s="164"/>
    </row>
    <row r="32" spans="1:11" ht="15.9" customHeight="1" x14ac:dyDescent="0.3">
      <c r="A32" s="34" t="s">
        <v>2</v>
      </c>
      <c r="B32" s="179" t="s">
        <v>126</v>
      </c>
      <c r="C32" s="69">
        <v>0.28999999999999998</v>
      </c>
      <c r="D32" s="70">
        <v>0</v>
      </c>
      <c r="E32" s="258"/>
      <c r="G32" s="34" t="s">
        <v>2</v>
      </c>
      <c r="H32" s="179" t="s">
        <v>126</v>
      </c>
      <c r="I32" s="69">
        <v>1.34</v>
      </c>
      <c r="J32" s="70">
        <v>0</v>
      </c>
      <c r="K32" s="165"/>
    </row>
    <row r="33" spans="1:11" ht="15.9" customHeight="1" x14ac:dyDescent="0.3">
      <c r="A33" s="36" t="s">
        <v>82</v>
      </c>
      <c r="B33" s="184" t="s">
        <v>114</v>
      </c>
      <c r="C33" s="72">
        <v>0.22</v>
      </c>
      <c r="D33" s="80">
        <v>0.01</v>
      </c>
      <c r="E33" s="259"/>
      <c r="G33" s="36" t="s">
        <v>82</v>
      </c>
      <c r="H33" s="184" t="s">
        <v>114</v>
      </c>
      <c r="I33" s="72">
        <v>1</v>
      </c>
      <c r="J33" s="80">
        <v>0.01</v>
      </c>
      <c r="K33" s="271"/>
    </row>
    <row r="34" spans="1:11" ht="15.9" customHeight="1" thickBot="1" x14ac:dyDescent="0.35">
      <c r="A34" s="36" t="s">
        <v>130</v>
      </c>
      <c r="B34" s="181" t="s">
        <v>54</v>
      </c>
      <c r="C34" s="72">
        <v>0.4</v>
      </c>
      <c r="D34" s="76">
        <v>0.02</v>
      </c>
      <c r="E34" s="264"/>
      <c r="G34" s="36" t="s">
        <v>130</v>
      </c>
      <c r="H34" s="181" t="s">
        <v>54</v>
      </c>
      <c r="I34" s="72">
        <v>1.84</v>
      </c>
      <c r="J34" s="76">
        <v>0.02</v>
      </c>
      <c r="K34" s="271"/>
    </row>
    <row r="35" spans="1:11" ht="15.9" customHeight="1" thickBot="1" x14ac:dyDescent="0.35">
      <c r="A35" s="39"/>
      <c r="B35" s="183" t="s">
        <v>19</v>
      </c>
      <c r="C35" s="73">
        <f>SUM(C32:C34)</f>
        <v>0.91</v>
      </c>
      <c r="D35" s="77">
        <f>SUM(D32:D34)</f>
        <v>0.03</v>
      </c>
      <c r="E35" s="75">
        <f>C35+D35</f>
        <v>0.94000000000000006</v>
      </c>
      <c r="G35" s="39"/>
      <c r="H35" s="183" t="s">
        <v>19</v>
      </c>
      <c r="I35" s="73">
        <f>SUM(I32:I34)</f>
        <v>4.18</v>
      </c>
      <c r="J35" s="77">
        <f>SUM(J32:J34)</f>
        <v>0.03</v>
      </c>
      <c r="K35" s="147">
        <f>SUM(I34:J34)</f>
        <v>1.86</v>
      </c>
    </row>
    <row r="36" spans="1:11" ht="15.9" customHeight="1" thickBot="1" x14ac:dyDescent="0.35">
      <c r="A36" s="38"/>
      <c r="B36" s="226" t="s">
        <v>21</v>
      </c>
      <c r="C36" s="12"/>
      <c r="D36" s="15"/>
      <c r="E36" s="20"/>
      <c r="G36" s="38" t="s">
        <v>20</v>
      </c>
      <c r="H36" s="226" t="s">
        <v>21</v>
      </c>
      <c r="I36" s="12"/>
      <c r="J36" s="15"/>
      <c r="K36" s="164"/>
    </row>
    <row r="37" spans="1:11" ht="15.9" customHeight="1" x14ac:dyDescent="0.3">
      <c r="A37" s="34" t="s">
        <v>2</v>
      </c>
      <c r="B37" s="179" t="s">
        <v>126</v>
      </c>
      <c r="C37" s="69">
        <v>0.28999999999999998</v>
      </c>
      <c r="D37" s="70">
        <v>0</v>
      </c>
      <c r="E37" s="258"/>
      <c r="G37" s="34" t="s">
        <v>2</v>
      </c>
      <c r="H37" s="179" t="s">
        <v>126</v>
      </c>
      <c r="I37" s="69">
        <v>1.34</v>
      </c>
      <c r="J37" s="70">
        <v>0</v>
      </c>
      <c r="K37" s="166"/>
    </row>
    <row r="38" spans="1:11" ht="15.9" customHeight="1" x14ac:dyDescent="0.3">
      <c r="A38" s="36" t="s">
        <v>82</v>
      </c>
      <c r="B38" s="184" t="s">
        <v>114</v>
      </c>
      <c r="C38" s="72">
        <v>0.22</v>
      </c>
      <c r="D38" s="80">
        <v>0.01</v>
      </c>
      <c r="E38" s="259"/>
      <c r="G38" s="36" t="s">
        <v>82</v>
      </c>
      <c r="H38" s="184" t="s">
        <v>114</v>
      </c>
      <c r="I38" s="72">
        <v>1</v>
      </c>
      <c r="J38" s="80">
        <v>0.01</v>
      </c>
      <c r="K38" s="271"/>
    </row>
    <row r="39" spans="1:11" ht="15.9" customHeight="1" thickBot="1" x14ac:dyDescent="0.35">
      <c r="A39" s="36" t="s">
        <v>131</v>
      </c>
      <c r="B39" s="181" t="s">
        <v>79</v>
      </c>
      <c r="C39" s="72">
        <v>2.21</v>
      </c>
      <c r="D39" s="76">
        <v>7.0000000000000007E-2</v>
      </c>
      <c r="E39" s="264"/>
      <c r="G39" s="36" t="s">
        <v>131</v>
      </c>
      <c r="H39" s="181" t="s">
        <v>79</v>
      </c>
      <c r="I39" s="72">
        <v>10.199999999999999</v>
      </c>
      <c r="J39" s="76">
        <v>7.0000000000000007E-2</v>
      </c>
      <c r="K39" s="271"/>
    </row>
    <row r="40" spans="1:11" ht="15.9" customHeight="1" thickBot="1" x14ac:dyDescent="0.35">
      <c r="A40" s="39"/>
      <c r="B40" s="183" t="s">
        <v>19</v>
      </c>
      <c r="C40" s="73">
        <f>SUM(C37:C39)</f>
        <v>2.7199999999999998</v>
      </c>
      <c r="D40" s="77">
        <f>SUM(D37:D39)</f>
        <v>0.08</v>
      </c>
      <c r="E40" s="75">
        <f>C40+D40</f>
        <v>2.8</v>
      </c>
      <c r="G40" s="39"/>
      <c r="H40" s="183" t="s">
        <v>19</v>
      </c>
      <c r="I40" s="73">
        <f>SUM(I37:I39)</f>
        <v>12.54</v>
      </c>
      <c r="J40" s="77">
        <f>SUM(J37:J39)</f>
        <v>0.08</v>
      </c>
      <c r="K40" s="147">
        <f>I40+J40</f>
        <v>12.62</v>
      </c>
    </row>
    <row r="41" spans="1:11" ht="15.9" customHeight="1" thickBot="1" x14ac:dyDescent="0.35">
      <c r="A41" s="38"/>
      <c r="B41" s="226" t="s">
        <v>23</v>
      </c>
      <c r="C41" s="12"/>
      <c r="D41" s="15"/>
      <c r="E41" s="20"/>
      <c r="G41" s="38" t="s">
        <v>22</v>
      </c>
      <c r="H41" s="226" t="s">
        <v>23</v>
      </c>
      <c r="I41" s="12"/>
      <c r="J41" s="15"/>
      <c r="K41" s="167"/>
    </row>
    <row r="42" spans="1:11" ht="15.9" customHeight="1" x14ac:dyDescent="0.3">
      <c r="A42" s="34" t="s">
        <v>2</v>
      </c>
      <c r="B42" s="179" t="s">
        <v>126</v>
      </c>
      <c r="C42" s="69">
        <v>0.28999999999999998</v>
      </c>
      <c r="D42" s="70">
        <v>0</v>
      </c>
      <c r="E42" s="258"/>
      <c r="G42" s="34" t="s">
        <v>2</v>
      </c>
      <c r="H42" s="179" t="s">
        <v>126</v>
      </c>
      <c r="I42" s="69">
        <v>1.34</v>
      </c>
      <c r="J42" s="70">
        <v>0</v>
      </c>
      <c r="K42" s="271"/>
    </row>
    <row r="43" spans="1:11" ht="15.9" customHeight="1" x14ac:dyDescent="0.3">
      <c r="A43" s="36" t="s">
        <v>82</v>
      </c>
      <c r="B43" s="184" t="s">
        <v>114</v>
      </c>
      <c r="C43" s="72">
        <v>0.22</v>
      </c>
      <c r="D43" s="80">
        <v>0.01</v>
      </c>
      <c r="E43" s="259"/>
      <c r="G43" s="36" t="s">
        <v>82</v>
      </c>
      <c r="H43" s="184" t="s">
        <v>114</v>
      </c>
      <c r="I43" s="72">
        <v>1</v>
      </c>
      <c r="J43" s="80">
        <v>0.01</v>
      </c>
      <c r="K43" s="271"/>
    </row>
    <row r="44" spans="1:11" ht="15.9" customHeight="1" thickBot="1" x14ac:dyDescent="0.35">
      <c r="A44" s="36" t="s">
        <v>132</v>
      </c>
      <c r="B44" s="181" t="s">
        <v>24</v>
      </c>
      <c r="C44" s="72">
        <v>1.27</v>
      </c>
      <c r="D44" s="76">
        <v>0.04</v>
      </c>
      <c r="E44" s="264"/>
      <c r="G44" s="36" t="s">
        <v>132</v>
      </c>
      <c r="H44" s="181" t="s">
        <v>24</v>
      </c>
      <c r="I44" s="72">
        <v>5.85</v>
      </c>
      <c r="J44" s="76">
        <v>0.04</v>
      </c>
      <c r="K44" s="163"/>
    </row>
    <row r="45" spans="1:11" ht="15.9" customHeight="1" thickBot="1" x14ac:dyDescent="0.35">
      <c r="A45" s="39"/>
      <c r="B45" s="183" t="s">
        <v>19</v>
      </c>
      <c r="C45" s="73">
        <f>SUM(C42:C44)</f>
        <v>1.78</v>
      </c>
      <c r="D45" s="77">
        <f>SUM(D42:D44)</f>
        <v>0.05</v>
      </c>
      <c r="E45" s="75">
        <f>C45+D45</f>
        <v>1.83</v>
      </c>
      <c r="G45" s="39"/>
      <c r="H45" s="183" t="s">
        <v>19</v>
      </c>
      <c r="I45" s="73">
        <f>SUM(I42:I44)</f>
        <v>8.19</v>
      </c>
      <c r="J45" s="77">
        <f>SUM(J42:J44)</f>
        <v>0.05</v>
      </c>
      <c r="K45" s="147">
        <f>I45+J45</f>
        <v>8.24</v>
      </c>
    </row>
    <row r="46" spans="1:11" ht="15.9" customHeight="1" thickBot="1" x14ac:dyDescent="0.35">
      <c r="A46" s="38"/>
      <c r="B46" s="226" t="s">
        <v>55</v>
      </c>
      <c r="C46" s="12"/>
      <c r="D46" s="15"/>
      <c r="E46" s="20"/>
      <c r="G46" s="38" t="s">
        <v>25</v>
      </c>
      <c r="H46" s="226" t="s">
        <v>55</v>
      </c>
      <c r="I46" s="12"/>
      <c r="J46" s="15"/>
      <c r="K46" s="167"/>
    </row>
    <row r="47" spans="1:11" ht="15.9" customHeight="1" x14ac:dyDescent="0.3">
      <c r="A47" s="34" t="s">
        <v>2</v>
      </c>
      <c r="B47" s="179" t="s">
        <v>126</v>
      </c>
      <c r="C47" s="69">
        <v>0.28999999999999998</v>
      </c>
      <c r="D47" s="70">
        <v>0</v>
      </c>
      <c r="E47" s="258"/>
      <c r="G47" s="34" t="s">
        <v>2</v>
      </c>
      <c r="H47" s="179" t="s">
        <v>126</v>
      </c>
      <c r="I47" s="69">
        <v>1.34</v>
      </c>
      <c r="J47" s="70">
        <v>0</v>
      </c>
      <c r="K47" s="271"/>
    </row>
    <row r="48" spans="1:11" ht="15.9" customHeight="1" x14ac:dyDescent="0.3">
      <c r="A48" s="36" t="s">
        <v>82</v>
      </c>
      <c r="B48" s="184" t="s">
        <v>114</v>
      </c>
      <c r="C48" s="72">
        <v>0.22</v>
      </c>
      <c r="D48" s="80">
        <v>0.01</v>
      </c>
      <c r="E48" s="259"/>
      <c r="G48" s="36" t="s">
        <v>82</v>
      </c>
      <c r="H48" s="184" t="s">
        <v>114</v>
      </c>
      <c r="I48" s="72">
        <v>1</v>
      </c>
      <c r="J48" s="80">
        <v>0.01</v>
      </c>
      <c r="K48" s="271"/>
    </row>
    <row r="49" spans="1:11" ht="15.9" customHeight="1" thickBot="1" x14ac:dyDescent="0.35">
      <c r="A49" s="36" t="s">
        <v>133</v>
      </c>
      <c r="B49" s="181" t="s">
        <v>26</v>
      </c>
      <c r="C49" s="72">
        <v>1.59</v>
      </c>
      <c r="D49" s="76">
        <v>0.04</v>
      </c>
      <c r="E49" s="264"/>
      <c r="G49" s="36" t="s">
        <v>133</v>
      </c>
      <c r="H49" s="181" t="s">
        <v>26</v>
      </c>
      <c r="I49" s="72">
        <v>7.36</v>
      </c>
      <c r="J49" s="76">
        <v>0.04</v>
      </c>
      <c r="K49" s="163"/>
    </row>
    <row r="50" spans="1:11" ht="15.9" customHeight="1" thickBot="1" x14ac:dyDescent="0.35">
      <c r="A50" s="39"/>
      <c r="B50" s="183" t="s">
        <v>19</v>
      </c>
      <c r="C50" s="73">
        <f>SUM(C47:C49)</f>
        <v>2.1</v>
      </c>
      <c r="D50" s="77">
        <f>SUM(D47:D49)</f>
        <v>0.05</v>
      </c>
      <c r="E50" s="75">
        <f>C50+D50</f>
        <v>2.15</v>
      </c>
      <c r="G50" s="39"/>
      <c r="H50" s="183" t="s">
        <v>19</v>
      </c>
      <c r="I50" s="73">
        <f>SUM(I47:I49)</f>
        <v>9.6999999999999993</v>
      </c>
      <c r="J50" s="77">
        <f>SUM(J47:J49)</f>
        <v>0.05</v>
      </c>
      <c r="K50" s="147">
        <f>I50+J50</f>
        <v>9.75</v>
      </c>
    </row>
    <row r="51" spans="1:11" ht="15.9" customHeight="1" thickBot="1" x14ac:dyDescent="0.35">
      <c r="A51" s="38"/>
      <c r="B51" s="227" t="s">
        <v>94</v>
      </c>
      <c r="C51" s="12"/>
      <c r="D51" s="15"/>
      <c r="E51" s="20"/>
      <c r="G51" s="38" t="s">
        <v>93</v>
      </c>
      <c r="H51" s="227" t="s">
        <v>94</v>
      </c>
      <c r="I51" s="12"/>
      <c r="J51" s="15"/>
      <c r="K51" s="20"/>
    </row>
    <row r="52" spans="1:11" ht="15.9" customHeight="1" x14ac:dyDescent="0.3">
      <c r="A52" s="34" t="s">
        <v>2</v>
      </c>
      <c r="B52" s="179" t="s">
        <v>126</v>
      </c>
      <c r="C52" s="69">
        <v>0.28999999999999998</v>
      </c>
      <c r="D52" s="70">
        <v>0</v>
      </c>
      <c r="E52" s="258"/>
      <c r="G52" s="34" t="s">
        <v>2</v>
      </c>
      <c r="H52" s="179" t="s">
        <v>126</v>
      </c>
      <c r="I52" s="69">
        <v>1.34</v>
      </c>
      <c r="J52" s="70">
        <v>0</v>
      </c>
      <c r="K52" s="259"/>
    </row>
    <row r="53" spans="1:11" ht="15.9" customHeight="1" x14ac:dyDescent="0.3">
      <c r="A53" s="36" t="s">
        <v>82</v>
      </c>
      <c r="B53" s="184" t="s">
        <v>114</v>
      </c>
      <c r="C53" s="72">
        <v>0.22</v>
      </c>
      <c r="D53" s="80">
        <v>0.01</v>
      </c>
      <c r="E53" s="259"/>
      <c r="G53" s="36" t="s">
        <v>82</v>
      </c>
      <c r="H53" s="184" t="s">
        <v>114</v>
      </c>
      <c r="I53" s="72">
        <v>1</v>
      </c>
      <c r="J53" s="80">
        <v>0.01</v>
      </c>
      <c r="K53" s="259"/>
    </row>
    <row r="54" spans="1:11" ht="15.9" customHeight="1" thickBot="1" x14ac:dyDescent="0.35">
      <c r="A54" s="36" t="s">
        <v>134</v>
      </c>
      <c r="B54" s="185" t="s">
        <v>94</v>
      </c>
      <c r="C54" s="81">
        <v>1.59</v>
      </c>
      <c r="D54" s="76">
        <v>0.04</v>
      </c>
      <c r="E54" s="264"/>
      <c r="G54" s="36" t="s">
        <v>134</v>
      </c>
      <c r="H54" s="185" t="s">
        <v>94</v>
      </c>
      <c r="I54" s="81">
        <v>7.36</v>
      </c>
      <c r="J54" s="76">
        <v>0.04</v>
      </c>
      <c r="K54" s="259"/>
    </row>
    <row r="55" spans="1:11" ht="15.9" customHeight="1" thickBot="1" x14ac:dyDescent="0.35">
      <c r="A55" s="39"/>
      <c r="B55" s="183" t="s">
        <v>19</v>
      </c>
      <c r="C55" s="73">
        <f>SUM(C52:C54)</f>
        <v>2.1</v>
      </c>
      <c r="D55" s="77">
        <f>SUM(D52:D54)</f>
        <v>0.05</v>
      </c>
      <c r="E55" s="75">
        <f>C55+D55</f>
        <v>2.15</v>
      </c>
      <c r="G55" s="39"/>
      <c r="H55" s="183" t="s">
        <v>19</v>
      </c>
      <c r="I55" s="73">
        <f>SUM(I52:I54)</f>
        <v>9.6999999999999993</v>
      </c>
      <c r="J55" s="77">
        <f>SUM(J52:J54)</f>
        <v>0.05</v>
      </c>
      <c r="K55" s="75">
        <f>I55+J55</f>
        <v>9.75</v>
      </c>
    </row>
    <row r="56" spans="1:11" ht="15.9" customHeight="1" thickBot="1" x14ac:dyDescent="0.35">
      <c r="A56" s="38"/>
      <c r="B56" s="226" t="s">
        <v>28</v>
      </c>
      <c r="C56" s="12"/>
      <c r="D56" s="15"/>
      <c r="E56" s="20"/>
      <c r="G56" s="38" t="s">
        <v>27</v>
      </c>
      <c r="H56" s="226" t="s">
        <v>28</v>
      </c>
      <c r="I56" s="12"/>
      <c r="J56" s="15"/>
      <c r="K56" s="20"/>
    </row>
    <row r="57" spans="1:11" ht="15.9" customHeight="1" x14ac:dyDescent="0.3">
      <c r="A57" s="34" t="s">
        <v>2</v>
      </c>
      <c r="B57" s="179" t="s">
        <v>126</v>
      </c>
      <c r="C57" s="69">
        <v>0.28999999999999998</v>
      </c>
      <c r="D57" s="70">
        <v>0</v>
      </c>
      <c r="E57" s="258"/>
      <c r="G57" s="34" t="s">
        <v>2</v>
      </c>
      <c r="H57" s="179" t="s">
        <v>126</v>
      </c>
      <c r="I57" s="69">
        <v>1.34</v>
      </c>
      <c r="J57" s="70">
        <v>0</v>
      </c>
      <c r="K57" s="259"/>
    </row>
    <row r="58" spans="1:11" ht="15.9" customHeight="1" thickBot="1" x14ac:dyDescent="0.35">
      <c r="A58" s="36" t="s">
        <v>135</v>
      </c>
      <c r="B58" s="181" t="s">
        <v>29</v>
      </c>
      <c r="C58" s="72">
        <v>1.59</v>
      </c>
      <c r="D58" s="76">
        <v>0.04</v>
      </c>
      <c r="E58" s="264"/>
      <c r="G58" s="36" t="s">
        <v>135</v>
      </c>
      <c r="H58" s="181" t="s">
        <v>29</v>
      </c>
      <c r="I58" s="72">
        <v>7.36</v>
      </c>
      <c r="J58" s="76">
        <v>0.04</v>
      </c>
      <c r="K58" s="259"/>
    </row>
    <row r="59" spans="1:11" ht="15.9" customHeight="1" thickBot="1" x14ac:dyDescent="0.35">
      <c r="A59" s="39"/>
      <c r="B59" s="183" t="s">
        <v>19</v>
      </c>
      <c r="C59" s="73">
        <f>SUM(C57:C58)</f>
        <v>1.8800000000000001</v>
      </c>
      <c r="D59" s="77">
        <f>D57+D58</f>
        <v>0.04</v>
      </c>
      <c r="E59" s="75">
        <f>C59+D59</f>
        <v>1.9200000000000002</v>
      </c>
      <c r="G59" s="39"/>
      <c r="H59" s="183" t="s">
        <v>19</v>
      </c>
      <c r="I59" s="73">
        <f>SUM(I57:I58)</f>
        <v>8.7000000000000011</v>
      </c>
      <c r="J59" s="77">
        <f>J57+J58</f>
        <v>0.04</v>
      </c>
      <c r="K59" s="75">
        <f>I59+J59</f>
        <v>8.74</v>
      </c>
    </row>
    <row r="60" spans="1:11" ht="15.9" customHeight="1" thickBot="1" x14ac:dyDescent="0.35">
      <c r="A60" s="38" t="s">
        <v>30</v>
      </c>
      <c r="B60" s="226" t="s">
        <v>56</v>
      </c>
      <c r="C60" s="12"/>
      <c r="D60" s="15"/>
      <c r="E60" s="20"/>
      <c r="G60" s="38" t="s">
        <v>30</v>
      </c>
      <c r="H60" s="226" t="s">
        <v>56</v>
      </c>
      <c r="I60" s="12"/>
      <c r="J60" s="15"/>
      <c r="K60" s="20"/>
    </row>
    <row r="61" spans="1:11" ht="16.2" thickBot="1" x14ac:dyDescent="0.35">
      <c r="A61" s="38"/>
      <c r="B61" s="226" t="s">
        <v>177</v>
      </c>
      <c r="C61" s="12"/>
      <c r="D61" s="15"/>
      <c r="E61" s="20"/>
      <c r="G61" s="38"/>
      <c r="H61" s="226" t="s">
        <v>31</v>
      </c>
      <c r="I61" s="12"/>
      <c r="J61" s="15"/>
      <c r="K61" s="145"/>
    </row>
    <row r="62" spans="1:11" ht="15.9" customHeight="1" x14ac:dyDescent="0.3">
      <c r="A62" s="34" t="s">
        <v>2</v>
      </c>
      <c r="B62" s="179" t="s">
        <v>126</v>
      </c>
      <c r="C62" s="69">
        <v>0.28999999999999998</v>
      </c>
      <c r="D62" s="70">
        <v>0</v>
      </c>
      <c r="E62" s="258"/>
      <c r="G62" s="34" t="s">
        <v>2</v>
      </c>
      <c r="H62" s="179" t="s">
        <v>126</v>
      </c>
      <c r="I62" s="69">
        <v>1.34</v>
      </c>
      <c r="J62" s="70">
        <v>0</v>
      </c>
      <c r="K62" s="267"/>
    </row>
    <row r="63" spans="1:11" ht="15.9" customHeight="1" x14ac:dyDescent="0.3">
      <c r="A63" s="35" t="s">
        <v>32</v>
      </c>
      <c r="B63" s="180" t="s">
        <v>57</v>
      </c>
      <c r="C63" s="71">
        <v>0.04</v>
      </c>
      <c r="D63" s="78">
        <v>0.01</v>
      </c>
      <c r="E63" s="259"/>
      <c r="G63" s="35" t="s">
        <v>32</v>
      </c>
      <c r="H63" s="180" t="s">
        <v>57</v>
      </c>
      <c r="I63" s="71">
        <v>0.17</v>
      </c>
      <c r="J63" s="78">
        <v>0.01</v>
      </c>
      <c r="K63" s="268"/>
    </row>
    <row r="64" spans="1:11" ht="15.9" customHeight="1" x14ac:dyDescent="0.3">
      <c r="A64" s="35" t="s">
        <v>136</v>
      </c>
      <c r="B64" s="186" t="s">
        <v>73</v>
      </c>
      <c r="C64" s="71">
        <v>0.54</v>
      </c>
      <c r="D64" s="80">
        <v>0.15</v>
      </c>
      <c r="E64" s="259"/>
      <c r="G64" s="35" t="s">
        <v>136</v>
      </c>
      <c r="H64" s="186" t="s">
        <v>73</v>
      </c>
      <c r="I64" s="71">
        <v>2.5099999999999998</v>
      </c>
      <c r="J64" s="80">
        <v>0.15</v>
      </c>
      <c r="K64" s="268"/>
    </row>
    <row r="65" spans="1:11" ht="24.75" customHeight="1" x14ac:dyDescent="0.3">
      <c r="A65" s="36" t="s">
        <v>160</v>
      </c>
      <c r="B65" s="184" t="s">
        <v>161</v>
      </c>
      <c r="C65" s="72">
        <v>1.38</v>
      </c>
      <c r="D65" s="150">
        <v>0</v>
      </c>
      <c r="E65" s="259"/>
      <c r="G65" s="36" t="s">
        <v>160</v>
      </c>
      <c r="H65" s="184" t="s">
        <v>161</v>
      </c>
      <c r="I65" s="72">
        <v>6.35</v>
      </c>
      <c r="J65" s="150">
        <v>0</v>
      </c>
      <c r="K65" s="268"/>
    </row>
    <row r="66" spans="1:11" ht="29.25" customHeight="1" x14ac:dyDescent="0.3">
      <c r="A66" s="36" t="s">
        <v>162</v>
      </c>
      <c r="B66" s="184" t="s">
        <v>176</v>
      </c>
      <c r="C66" s="72">
        <v>1.0900000000000001</v>
      </c>
      <c r="D66" s="150">
        <v>0.05</v>
      </c>
      <c r="E66" s="259"/>
      <c r="G66" s="36" t="s">
        <v>162</v>
      </c>
      <c r="H66" s="184" t="s">
        <v>163</v>
      </c>
      <c r="I66" s="72">
        <v>5.0199999999999996</v>
      </c>
      <c r="J66" s="150">
        <v>0.05</v>
      </c>
      <c r="K66" s="268"/>
    </row>
    <row r="67" spans="1:11" ht="15.9" customHeight="1" x14ac:dyDescent="0.3">
      <c r="A67" s="35" t="s">
        <v>140</v>
      </c>
      <c r="B67" s="186" t="s">
        <v>58</v>
      </c>
      <c r="C67" s="71">
        <v>0.43</v>
      </c>
      <c r="D67" s="80">
        <v>0.06</v>
      </c>
      <c r="E67" s="259"/>
      <c r="G67" s="35" t="s">
        <v>140</v>
      </c>
      <c r="H67" s="186" t="s">
        <v>58</v>
      </c>
      <c r="I67" s="71">
        <v>2.0099999999999998</v>
      </c>
      <c r="J67" s="80">
        <v>0.06</v>
      </c>
      <c r="K67" s="268"/>
    </row>
    <row r="68" spans="1:11" ht="15.9" customHeight="1" x14ac:dyDescent="0.3">
      <c r="A68" s="35" t="s">
        <v>137</v>
      </c>
      <c r="B68" s="180" t="s">
        <v>60</v>
      </c>
      <c r="C68" s="71">
        <v>2.46</v>
      </c>
      <c r="D68" s="78">
        <v>0.28999999999999998</v>
      </c>
      <c r="E68" s="259"/>
      <c r="G68" s="35" t="s">
        <v>137</v>
      </c>
      <c r="H68" s="180" t="s">
        <v>60</v>
      </c>
      <c r="I68" s="71">
        <v>11.37</v>
      </c>
      <c r="J68" s="78">
        <v>0.28999999999999998</v>
      </c>
      <c r="K68" s="268"/>
    </row>
    <row r="69" spans="1:11" ht="15.9" customHeight="1" x14ac:dyDescent="0.3">
      <c r="A69" s="35" t="s">
        <v>139</v>
      </c>
      <c r="B69" s="180" t="s">
        <v>59</v>
      </c>
      <c r="C69" s="71">
        <v>0.28999999999999998</v>
      </c>
      <c r="D69" s="78">
        <v>0</v>
      </c>
      <c r="E69" s="259"/>
      <c r="G69" s="35" t="s">
        <v>139</v>
      </c>
      <c r="H69" s="180" t="s">
        <v>59</v>
      </c>
      <c r="I69" s="71">
        <v>1.34</v>
      </c>
      <c r="J69" s="78">
        <v>0</v>
      </c>
      <c r="K69" s="268"/>
    </row>
    <row r="70" spans="1:11" ht="15.9" customHeight="1" thickBot="1" x14ac:dyDescent="0.35">
      <c r="A70" s="35" t="s">
        <v>138</v>
      </c>
      <c r="B70" s="186" t="s">
        <v>74</v>
      </c>
      <c r="C70" s="71">
        <v>0.54</v>
      </c>
      <c r="D70" s="78">
        <v>0</v>
      </c>
      <c r="E70" s="264"/>
      <c r="G70" s="35" t="s">
        <v>138</v>
      </c>
      <c r="H70" s="186" t="s">
        <v>74</v>
      </c>
      <c r="I70" s="71">
        <v>2.5099999999999998</v>
      </c>
      <c r="J70" s="78">
        <v>0</v>
      </c>
      <c r="K70" s="268"/>
    </row>
    <row r="71" spans="1:11" ht="16.2" thickBot="1" x14ac:dyDescent="0.35">
      <c r="A71" s="39"/>
      <c r="B71" s="183" t="s">
        <v>19</v>
      </c>
      <c r="C71" s="73">
        <f>SUM(C62:C70)</f>
        <v>7.0600000000000005</v>
      </c>
      <c r="D71" s="77">
        <f>SUM(D62:D70)</f>
        <v>0.56000000000000005</v>
      </c>
      <c r="E71" s="75">
        <f>C71+D71</f>
        <v>7.620000000000001</v>
      </c>
      <c r="G71" s="39"/>
      <c r="H71" s="183" t="s">
        <v>19</v>
      </c>
      <c r="I71" s="73">
        <f>SUM(I62:I70)</f>
        <v>32.619999999999997</v>
      </c>
      <c r="J71" s="168">
        <f>SUM(J62:J70)</f>
        <v>0.56000000000000005</v>
      </c>
      <c r="K71" s="214">
        <f>I71+J71</f>
        <v>33.18</v>
      </c>
    </row>
    <row r="72" spans="1:11" ht="15.9" customHeight="1" thickBot="1" x14ac:dyDescent="0.35">
      <c r="A72" s="33"/>
      <c r="B72" s="226" t="s">
        <v>75</v>
      </c>
      <c r="C72" s="12"/>
      <c r="D72" s="14"/>
      <c r="E72" s="160"/>
      <c r="G72" s="33"/>
      <c r="H72" s="226" t="s">
        <v>75</v>
      </c>
      <c r="I72" s="12"/>
      <c r="J72" s="14"/>
      <c r="K72" s="145"/>
    </row>
    <row r="73" spans="1:11" ht="15.9" customHeight="1" x14ac:dyDescent="0.3">
      <c r="A73" s="34" t="s">
        <v>2</v>
      </c>
      <c r="B73" s="179" t="s">
        <v>126</v>
      </c>
      <c r="C73" s="69">
        <v>0.28999999999999998</v>
      </c>
      <c r="D73" s="158">
        <v>0</v>
      </c>
      <c r="E73" s="161"/>
      <c r="G73" s="34" t="s">
        <v>2</v>
      </c>
      <c r="H73" s="179" t="s">
        <v>126</v>
      </c>
      <c r="I73" s="69">
        <v>1.34</v>
      </c>
      <c r="J73" s="70">
        <v>0</v>
      </c>
      <c r="K73" s="267"/>
    </row>
    <row r="74" spans="1:11" ht="15.9" customHeight="1" x14ac:dyDescent="0.3">
      <c r="A74" s="35" t="s">
        <v>32</v>
      </c>
      <c r="B74" s="180" t="s">
        <v>57</v>
      </c>
      <c r="C74" s="71">
        <v>0.04</v>
      </c>
      <c r="D74" s="159">
        <v>0.01</v>
      </c>
      <c r="E74" s="162"/>
      <c r="G74" s="35" t="s">
        <v>32</v>
      </c>
      <c r="H74" s="180" t="s">
        <v>57</v>
      </c>
      <c r="I74" s="71">
        <v>0.17</v>
      </c>
      <c r="J74" s="78">
        <v>0.01</v>
      </c>
      <c r="K74" s="268"/>
    </row>
    <row r="75" spans="1:11" ht="15.9" customHeight="1" x14ac:dyDescent="0.3">
      <c r="A75" s="35" t="s">
        <v>136</v>
      </c>
      <c r="B75" s="186" t="s">
        <v>73</v>
      </c>
      <c r="C75" s="71">
        <v>0.54</v>
      </c>
      <c r="D75" s="152">
        <v>0.15</v>
      </c>
      <c r="E75" s="162"/>
      <c r="G75" s="35" t="s">
        <v>136</v>
      </c>
      <c r="H75" s="186" t="s">
        <v>73</v>
      </c>
      <c r="I75" s="71">
        <v>2.5099999999999998</v>
      </c>
      <c r="J75" s="80">
        <v>0.15</v>
      </c>
      <c r="K75" s="268"/>
    </row>
    <row r="76" spans="1:11" ht="24.75" customHeight="1" x14ac:dyDescent="0.3">
      <c r="A76" s="36" t="s">
        <v>160</v>
      </c>
      <c r="B76" s="184" t="s">
        <v>161</v>
      </c>
      <c r="C76" s="72">
        <v>1.38</v>
      </c>
      <c r="D76" s="150">
        <v>0</v>
      </c>
      <c r="E76" s="162"/>
      <c r="G76" s="36" t="s">
        <v>160</v>
      </c>
      <c r="H76" s="184" t="s">
        <v>161</v>
      </c>
      <c r="I76" s="72">
        <v>6.35</v>
      </c>
      <c r="J76" s="79">
        <v>0</v>
      </c>
      <c r="K76" s="268"/>
    </row>
    <row r="77" spans="1:11" ht="32.25" customHeight="1" thickBot="1" x14ac:dyDescent="0.35">
      <c r="A77" s="36" t="s">
        <v>162</v>
      </c>
      <c r="B77" s="184" t="s">
        <v>163</v>
      </c>
      <c r="C77" s="72">
        <v>1.0900000000000001</v>
      </c>
      <c r="D77" s="150">
        <v>0.05</v>
      </c>
      <c r="E77" s="162"/>
      <c r="G77" s="36" t="s">
        <v>162</v>
      </c>
      <c r="H77" s="184" t="s">
        <v>163</v>
      </c>
      <c r="I77" s="72">
        <v>5.0199999999999996</v>
      </c>
      <c r="J77" s="79">
        <v>0.05</v>
      </c>
      <c r="K77" s="268"/>
    </row>
    <row r="78" spans="1:11" ht="16.2" thickBot="1" x14ac:dyDescent="0.35">
      <c r="A78" s="39"/>
      <c r="B78" s="183" t="s">
        <v>76</v>
      </c>
      <c r="C78" s="73">
        <f>SUM(C73:C77)</f>
        <v>3.34</v>
      </c>
      <c r="D78" s="168">
        <f>SUM(D73:D77)</f>
        <v>0.21000000000000002</v>
      </c>
      <c r="E78" s="214">
        <f>C78+D78</f>
        <v>3.55</v>
      </c>
      <c r="G78" s="39"/>
      <c r="H78" s="183" t="s">
        <v>76</v>
      </c>
      <c r="I78" s="73">
        <f>SUM(I73:I77)</f>
        <v>15.389999999999999</v>
      </c>
      <c r="J78" s="77">
        <f>SUM(J73:J77)</f>
        <v>0.21000000000000002</v>
      </c>
      <c r="K78" s="75">
        <f>I78+J78</f>
        <v>15.6</v>
      </c>
    </row>
    <row r="79" spans="1:11" ht="15.9" customHeight="1" thickBot="1" x14ac:dyDescent="0.35">
      <c r="A79" s="38"/>
      <c r="B79" s="226" t="s">
        <v>35</v>
      </c>
      <c r="C79" s="12"/>
      <c r="D79" s="15"/>
      <c r="E79" s="20"/>
      <c r="G79" s="38"/>
      <c r="H79" s="226" t="s">
        <v>35</v>
      </c>
      <c r="I79" s="12"/>
      <c r="J79" s="15"/>
      <c r="K79" s="145"/>
    </row>
    <row r="80" spans="1:11" ht="15.9" customHeight="1" x14ac:dyDescent="0.3">
      <c r="A80" s="34" t="s">
        <v>2</v>
      </c>
      <c r="B80" s="179" t="s">
        <v>126</v>
      </c>
      <c r="C80" s="69">
        <v>0.28999999999999998</v>
      </c>
      <c r="D80" s="70">
        <v>0</v>
      </c>
      <c r="E80" s="258"/>
      <c r="G80" s="34" t="s">
        <v>2</v>
      </c>
      <c r="H80" s="179" t="s">
        <v>126</v>
      </c>
      <c r="I80" s="69">
        <v>1.34</v>
      </c>
      <c r="J80" s="70">
        <v>0</v>
      </c>
      <c r="K80" s="267"/>
    </row>
    <row r="81" spans="1:11" ht="15.9" customHeight="1" x14ac:dyDescent="0.3">
      <c r="A81" s="35" t="s">
        <v>32</v>
      </c>
      <c r="B81" s="180" t="s">
        <v>61</v>
      </c>
      <c r="C81" s="71">
        <v>0.04</v>
      </c>
      <c r="D81" s="78">
        <v>0.01</v>
      </c>
      <c r="E81" s="259"/>
      <c r="G81" s="35" t="s">
        <v>32</v>
      </c>
      <c r="H81" s="180" t="s">
        <v>61</v>
      </c>
      <c r="I81" s="71">
        <v>0.17</v>
      </c>
      <c r="J81" s="78">
        <v>0.01</v>
      </c>
      <c r="K81" s="268"/>
    </row>
    <row r="82" spans="1:11" ht="15.9" customHeight="1" x14ac:dyDescent="0.3">
      <c r="A82" s="35" t="s">
        <v>141</v>
      </c>
      <c r="B82" s="180" t="s">
        <v>34</v>
      </c>
      <c r="C82" s="71">
        <v>0.28999999999999998</v>
      </c>
      <c r="D82" s="78">
        <v>0.16</v>
      </c>
      <c r="E82" s="259"/>
      <c r="G82" s="35" t="s">
        <v>141</v>
      </c>
      <c r="H82" s="180" t="s">
        <v>34</v>
      </c>
      <c r="I82" s="71">
        <v>1.34</v>
      </c>
      <c r="J82" s="78">
        <v>0.16</v>
      </c>
      <c r="K82" s="268"/>
    </row>
    <row r="83" spans="1:11" ht="15.9" customHeight="1" thickBot="1" x14ac:dyDescent="0.35">
      <c r="A83" s="36" t="s">
        <v>137</v>
      </c>
      <c r="B83" s="181" t="s">
        <v>60</v>
      </c>
      <c r="C83" s="72">
        <v>2.46</v>
      </c>
      <c r="D83" s="76">
        <v>0.28999999999999998</v>
      </c>
      <c r="E83" s="264"/>
      <c r="G83" s="36" t="s">
        <v>137</v>
      </c>
      <c r="H83" s="181" t="s">
        <v>60</v>
      </c>
      <c r="I83" s="72">
        <v>11.37</v>
      </c>
      <c r="J83" s="76">
        <v>0.28999999999999998</v>
      </c>
      <c r="K83" s="269"/>
    </row>
    <row r="84" spans="1:11" ht="15.9" customHeight="1" thickBot="1" x14ac:dyDescent="0.35">
      <c r="A84" s="39"/>
      <c r="B84" s="183" t="s">
        <v>19</v>
      </c>
      <c r="C84" s="73">
        <f>SUM(C80:C83)</f>
        <v>3.08</v>
      </c>
      <c r="D84" s="77">
        <f>SUM(D80:D83)</f>
        <v>0.45999999999999996</v>
      </c>
      <c r="E84" s="75">
        <f>C84+D84</f>
        <v>3.54</v>
      </c>
      <c r="G84" s="39"/>
      <c r="H84" s="183" t="s">
        <v>19</v>
      </c>
      <c r="I84" s="73">
        <f>SUM(I80:I83)</f>
        <v>14.219999999999999</v>
      </c>
      <c r="J84" s="77">
        <f>SUM(J80:J83)</f>
        <v>0.45999999999999996</v>
      </c>
      <c r="K84" s="75">
        <f>I84+J84</f>
        <v>14.68</v>
      </c>
    </row>
    <row r="85" spans="1:11" ht="15.9" customHeight="1" thickBot="1" x14ac:dyDescent="0.35">
      <c r="A85" s="38"/>
      <c r="B85" s="226" t="s">
        <v>33</v>
      </c>
      <c r="C85" s="12"/>
      <c r="D85" s="15"/>
      <c r="E85" s="20"/>
      <c r="G85" s="38"/>
      <c r="H85" s="226" t="s">
        <v>33</v>
      </c>
      <c r="I85" s="12"/>
      <c r="J85" s="15"/>
      <c r="K85" s="145"/>
    </row>
    <row r="86" spans="1:11" ht="15.9" customHeight="1" x14ac:dyDescent="0.3">
      <c r="A86" s="34" t="s">
        <v>2</v>
      </c>
      <c r="B86" s="179" t="s">
        <v>126</v>
      </c>
      <c r="C86" s="69">
        <v>0.28999999999999998</v>
      </c>
      <c r="D86" s="70">
        <v>0</v>
      </c>
      <c r="E86" s="258"/>
      <c r="G86" s="34" t="s">
        <v>2</v>
      </c>
      <c r="H86" s="179" t="s">
        <v>126</v>
      </c>
      <c r="I86" s="69">
        <v>1.34</v>
      </c>
      <c r="J86" s="70">
        <v>0</v>
      </c>
      <c r="K86" s="259"/>
    </row>
    <row r="87" spans="1:11" ht="15.9" customHeight="1" x14ac:dyDescent="0.3">
      <c r="A87" s="35" t="s">
        <v>32</v>
      </c>
      <c r="B87" s="180" t="s">
        <v>61</v>
      </c>
      <c r="C87" s="71">
        <v>0.04</v>
      </c>
      <c r="D87" s="78">
        <v>0.01</v>
      </c>
      <c r="E87" s="259"/>
      <c r="G87" s="35" t="s">
        <v>32</v>
      </c>
      <c r="H87" s="180" t="s">
        <v>61</v>
      </c>
      <c r="I87" s="71">
        <v>0.17</v>
      </c>
      <c r="J87" s="78">
        <v>0.01</v>
      </c>
      <c r="K87" s="259"/>
    </row>
    <row r="88" spans="1:11" ht="15.9" customHeight="1" x14ac:dyDescent="0.3">
      <c r="A88" s="35" t="s">
        <v>141</v>
      </c>
      <c r="B88" s="180" t="s">
        <v>34</v>
      </c>
      <c r="C88" s="71">
        <v>0.28999999999999998</v>
      </c>
      <c r="D88" s="78">
        <v>0.16</v>
      </c>
      <c r="E88" s="259"/>
      <c r="G88" s="35" t="s">
        <v>141</v>
      </c>
      <c r="H88" s="180" t="s">
        <v>34</v>
      </c>
      <c r="I88" s="71">
        <v>1.34</v>
      </c>
      <c r="J88" s="78">
        <v>0.16</v>
      </c>
      <c r="K88" s="259"/>
    </row>
    <row r="89" spans="1:11" ht="15.9" customHeight="1" x14ac:dyDescent="0.3">
      <c r="A89" s="35" t="s">
        <v>140</v>
      </c>
      <c r="B89" s="186" t="s">
        <v>58</v>
      </c>
      <c r="C89" s="71">
        <v>0.43</v>
      </c>
      <c r="D89" s="80">
        <v>0.06</v>
      </c>
      <c r="E89" s="259"/>
      <c r="G89" s="35" t="s">
        <v>140</v>
      </c>
      <c r="H89" s="186" t="s">
        <v>58</v>
      </c>
      <c r="I89" s="71">
        <v>2.0099999999999998</v>
      </c>
      <c r="J89" s="80">
        <v>0.06</v>
      </c>
      <c r="K89" s="259"/>
    </row>
    <row r="90" spans="1:11" ht="15.9" customHeight="1" x14ac:dyDescent="0.3">
      <c r="A90" s="35" t="s">
        <v>139</v>
      </c>
      <c r="B90" s="180" t="s">
        <v>59</v>
      </c>
      <c r="C90" s="71">
        <v>0.28999999999999998</v>
      </c>
      <c r="D90" s="78">
        <v>0</v>
      </c>
      <c r="E90" s="259"/>
      <c r="G90" s="35" t="s">
        <v>139</v>
      </c>
      <c r="H90" s="180" t="s">
        <v>59</v>
      </c>
      <c r="I90" s="71">
        <v>1.34</v>
      </c>
      <c r="J90" s="78">
        <v>0</v>
      </c>
      <c r="K90" s="259"/>
    </row>
    <row r="91" spans="1:11" ht="15.75" customHeight="1" thickBot="1" x14ac:dyDescent="0.35">
      <c r="A91" s="35" t="s">
        <v>138</v>
      </c>
      <c r="B91" s="186" t="s">
        <v>74</v>
      </c>
      <c r="C91" s="71">
        <v>0.54</v>
      </c>
      <c r="D91" s="79">
        <v>0</v>
      </c>
      <c r="E91" s="264"/>
      <c r="G91" s="35" t="s">
        <v>138</v>
      </c>
      <c r="H91" s="186" t="s">
        <v>74</v>
      </c>
      <c r="I91" s="71">
        <v>2.5099999999999998</v>
      </c>
      <c r="J91" s="79">
        <v>0</v>
      </c>
      <c r="K91" s="259"/>
    </row>
    <row r="92" spans="1:11" ht="15.9" customHeight="1" thickBot="1" x14ac:dyDescent="0.35">
      <c r="A92" s="39"/>
      <c r="B92" s="183" t="s">
        <v>19</v>
      </c>
      <c r="C92" s="73">
        <f>C86+C87+C88+C89+C90+C91</f>
        <v>1.88</v>
      </c>
      <c r="D92" s="77">
        <f>D86+D87+D88+D89+D90+D91</f>
        <v>0.23</v>
      </c>
      <c r="E92" s="75">
        <f>C92+D92</f>
        <v>2.11</v>
      </c>
      <c r="G92" s="39"/>
      <c r="H92" s="183" t="s">
        <v>19</v>
      </c>
      <c r="I92" s="73">
        <f>I86+I87+I88+I89+I90+I91</f>
        <v>8.7099999999999991</v>
      </c>
      <c r="J92" s="77">
        <f>J86+J87+J88+J89+J90+J91</f>
        <v>0.23</v>
      </c>
      <c r="K92" s="75">
        <f>I92+J92</f>
        <v>8.94</v>
      </c>
    </row>
    <row r="93" spans="1:11" ht="15.9" customHeight="1" thickBot="1" x14ac:dyDescent="0.35">
      <c r="A93" s="40"/>
      <c r="B93" s="226" t="s">
        <v>77</v>
      </c>
      <c r="C93" s="12"/>
      <c r="D93" s="16"/>
      <c r="E93" s="20"/>
      <c r="G93" s="40"/>
      <c r="H93" s="226" t="s">
        <v>77</v>
      </c>
      <c r="I93" s="12"/>
      <c r="J93" s="16"/>
      <c r="K93" s="145"/>
    </row>
    <row r="94" spans="1:11" ht="15.9" customHeight="1" x14ac:dyDescent="0.3">
      <c r="A94" s="34" t="s">
        <v>2</v>
      </c>
      <c r="B94" s="179" t="s">
        <v>126</v>
      </c>
      <c r="C94" s="69">
        <v>0.28999999999999998</v>
      </c>
      <c r="D94" s="70">
        <v>0</v>
      </c>
      <c r="E94" s="267"/>
      <c r="G94" s="34" t="s">
        <v>2</v>
      </c>
      <c r="H94" s="179" t="s">
        <v>126</v>
      </c>
      <c r="I94" s="69">
        <v>1.34</v>
      </c>
      <c r="J94" s="70">
        <v>0</v>
      </c>
      <c r="K94" s="267"/>
    </row>
    <row r="95" spans="1:11" ht="15.9" customHeight="1" x14ac:dyDescent="0.3">
      <c r="A95" s="35" t="s">
        <v>32</v>
      </c>
      <c r="B95" s="180" t="s">
        <v>61</v>
      </c>
      <c r="C95" s="71">
        <v>0.04</v>
      </c>
      <c r="D95" s="70">
        <v>0.01</v>
      </c>
      <c r="E95" s="268"/>
      <c r="G95" s="35" t="s">
        <v>32</v>
      </c>
      <c r="H95" s="180" t="s">
        <v>61</v>
      </c>
      <c r="I95" s="71">
        <v>0.17</v>
      </c>
      <c r="J95" s="70">
        <v>0.01</v>
      </c>
      <c r="K95" s="268"/>
    </row>
    <row r="96" spans="1:11" ht="15.9" customHeight="1" x14ac:dyDescent="0.3">
      <c r="A96" s="35" t="s">
        <v>141</v>
      </c>
      <c r="B96" s="180" t="s">
        <v>34</v>
      </c>
      <c r="C96" s="71">
        <v>0.28999999999999998</v>
      </c>
      <c r="D96" s="70">
        <v>0.16</v>
      </c>
      <c r="E96" s="268"/>
      <c r="G96" s="35" t="s">
        <v>141</v>
      </c>
      <c r="H96" s="180" t="s">
        <v>34</v>
      </c>
      <c r="I96" s="71">
        <v>1.34</v>
      </c>
      <c r="J96" s="70">
        <v>0.16</v>
      </c>
      <c r="K96" s="268"/>
    </row>
    <row r="97" spans="1:11" ht="15.9" customHeight="1" thickBot="1" x14ac:dyDescent="0.35">
      <c r="A97" s="36" t="s">
        <v>142</v>
      </c>
      <c r="B97" s="181" t="s">
        <v>59</v>
      </c>
      <c r="C97" s="72">
        <v>0.28999999999999998</v>
      </c>
      <c r="D97" s="84">
        <v>0</v>
      </c>
      <c r="E97" s="269"/>
      <c r="G97" s="36" t="s">
        <v>142</v>
      </c>
      <c r="H97" s="181" t="s">
        <v>59</v>
      </c>
      <c r="I97" s="72">
        <v>1.34</v>
      </c>
      <c r="J97" s="84">
        <v>0</v>
      </c>
      <c r="K97" s="269"/>
    </row>
    <row r="98" spans="1:11" ht="16.2" thickBot="1" x14ac:dyDescent="0.35">
      <c r="A98" s="39"/>
      <c r="B98" s="183" t="s">
        <v>19</v>
      </c>
      <c r="C98" s="73">
        <f>SUM(C94:C97)</f>
        <v>0.90999999999999992</v>
      </c>
      <c r="D98" s="77">
        <f>SUM(D94:D97)</f>
        <v>0.17</v>
      </c>
      <c r="E98" s="75">
        <f>C98+D98</f>
        <v>1.0799999999999998</v>
      </c>
      <c r="G98" s="39"/>
      <c r="H98" s="183" t="s">
        <v>19</v>
      </c>
      <c r="I98" s="73">
        <f>SUM(I94:I97)</f>
        <v>4.1900000000000004</v>
      </c>
      <c r="J98" s="77">
        <f>SUM(J94:J97)</f>
        <v>0.17</v>
      </c>
      <c r="K98" s="75">
        <f>I98+J98</f>
        <v>4.3600000000000003</v>
      </c>
    </row>
    <row r="99" spans="1:11" ht="15.9" customHeight="1" thickBot="1" x14ac:dyDescent="0.35">
      <c r="A99" s="33"/>
      <c r="B99" s="226" t="s">
        <v>78</v>
      </c>
      <c r="C99" s="12"/>
      <c r="D99" s="14"/>
      <c r="E99" s="20"/>
      <c r="G99" s="33"/>
      <c r="H99" s="226" t="s">
        <v>78</v>
      </c>
      <c r="I99" s="12"/>
      <c r="J99" s="14"/>
      <c r="K99" s="145"/>
    </row>
    <row r="100" spans="1:11" ht="15.9" customHeight="1" x14ac:dyDescent="0.3">
      <c r="A100" s="34" t="s">
        <v>2</v>
      </c>
      <c r="B100" s="179" t="s">
        <v>126</v>
      </c>
      <c r="C100" s="69">
        <v>0.28999999999999998</v>
      </c>
      <c r="D100" s="70">
        <v>0</v>
      </c>
      <c r="E100" s="267"/>
      <c r="G100" s="34" t="s">
        <v>2</v>
      </c>
      <c r="H100" s="179" t="s">
        <v>126</v>
      </c>
      <c r="I100" s="69">
        <v>1.34</v>
      </c>
      <c r="J100" s="70">
        <v>0</v>
      </c>
      <c r="K100" s="267"/>
    </row>
    <row r="101" spans="1:11" ht="15.9" customHeight="1" x14ac:dyDescent="0.3">
      <c r="A101" s="35" t="s">
        <v>143</v>
      </c>
      <c r="B101" s="180" t="s">
        <v>40</v>
      </c>
      <c r="C101" s="71">
        <v>0.65</v>
      </c>
      <c r="D101" s="78">
        <v>0.5</v>
      </c>
      <c r="E101" s="268"/>
      <c r="G101" s="35" t="s">
        <v>143</v>
      </c>
      <c r="H101" s="180" t="s">
        <v>40</v>
      </c>
      <c r="I101" s="71">
        <v>3.01</v>
      </c>
      <c r="J101" s="78">
        <v>0.5</v>
      </c>
      <c r="K101" s="268"/>
    </row>
    <row r="102" spans="1:11" ht="15.9" customHeight="1" x14ac:dyDescent="0.3">
      <c r="A102" s="35" t="s">
        <v>41</v>
      </c>
      <c r="B102" s="180" t="s">
        <v>42</v>
      </c>
      <c r="C102" s="71">
        <v>0.4</v>
      </c>
      <c r="D102" s="78">
        <v>0</v>
      </c>
      <c r="E102" s="268"/>
      <c r="G102" s="35" t="s">
        <v>41</v>
      </c>
      <c r="H102" s="180" t="s">
        <v>42</v>
      </c>
      <c r="I102" s="71">
        <v>1.84</v>
      </c>
      <c r="J102" s="78">
        <v>0</v>
      </c>
      <c r="K102" s="268"/>
    </row>
    <row r="103" spans="1:11" ht="28.5" customHeight="1" thickBot="1" x14ac:dyDescent="0.35">
      <c r="A103" s="207" t="s">
        <v>144</v>
      </c>
      <c r="B103" s="184" t="s">
        <v>68</v>
      </c>
      <c r="C103" s="72">
        <v>0.83</v>
      </c>
      <c r="D103" s="85">
        <v>0.3</v>
      </c>
      <c r="E103" s="269"/>
      <c r="G103" s="207" t="s">
        <v>144</v>
      </c>
      <c r="H103" s="184" t="s">
        <v>68</v>
      </c>
      <c r="I103" s="72">
        <v>3.85</v>
      </c>
      <c r="J103" s="85">
        <v>0.3</v>
      </c>
      <c r="K103" s="269"/>
    </row>
    <row r="104" spans="1:11" ht="16.2" thickBot="1" x14ac:dyDescent="0.35">
      <c r="A104" s="39"/>
      <c r="B104" s="183" t="s">
        <v>19</v>
      </c>
      <c r="C104" s="73">
        <f>SUM(C100:C103)</f>
        <v>2.17</v>
      </c>
      <c r="D104" s="77">
        <f>SUM(D100:D103)</f>
        <v>0.8</v>
      </c>
      <c r="E104" s="75">
        <f>C104+D104</f>
        <v>2.9699999999999998</v>
      </c>
      <c r="G104" s="39"/>
      <c r="H104" s="183" t="s">
        <v>19</v>
      </c>
      <c r="I104" s="73">
        <f>SUM(I100:I103)</f>
        <v>10.039999999999999</v>
      </c>
      <c r="J104" s="77">
        <f>SUM(J100:J103)</f>
        <v>0.8</v>
      </c>
      <c r="K104" s="75">
        <f>I104+J104</f>
        <v>10.84</v>
      </c>
    </row>
    <row r="105" spans="1:11" ht="15.9" customHeight="1" thickBot="1" x14ac:dyDescent="0.35">
      <c r="A105" s="41"/>
      <c r="B105" s="226" t="s">
        <v>80</v>
      </c>
      <c r="C105" s="13"/>
      <c r="D105" s="17"/>
      <c r="E105" s="21"/>
      <c r="G105" s="41"/>
      <c r="H105" s="226" t="s">
        <v>80</v>
      </c>
      <c r="I105" s="13"/>
      <c r="J105" s="17"/>
      <c r="K105" s="156"/>
    </row>
    <row r="106" spans="1:11" ht="15.9" customHeight="1" x14ac:dyDescent="0.3">
      <c r="A106" s="34" t="s">
        <v>2</v>
      </c>
      <c r="B106" s="179" t="s">
        <v>126</v>
      </c>
      <c r="C106" s="69">
        <v>0.28999999999999998</v>
      </c>
      <c r="D106" s="70">
        <v>0</v>
      </c>
      <c r="E106" s="267"/>
      <c r="G106" s="34" t="s">
        <v>2</v>
      </c>
      <c r="H106" s="179" t="s">
        <v>126</v>
      </c>
      <c r="I106" s="69">
        <v>1.34</v>
      </c>
      <c r="J106" s="70">
        <v>0</v>
      </c>
      <c r="K106" s="270"/>
    </row>
    <row r="107" spans="1:11" ht="15.9" customHeight="1" x14ac:dyDescent="0.3">
      <c r="A107" s="35" t="s">
        <v>32</v>
      </c>
      <c r="B107" s="180" t="s">
        <v>61</v>
      </c>
      <c r="C107" s="71">
        <v>0.04</v>
      </c>
      <c r="D107" s="78">
        <v>0.01</v>
      </c>
      <c r="E107" s="268"/>
      <c r="G107" s="35" t="s">
        <v>32</v>
      </c>
      <c r="H107" s="180" t="s">
        <v>61</v>
      </c>
      <c r="I107" s="71">
        <v>0.17</v>
      </c>
      <c r="J107" s="78">
        <v>0.01</v>
      </c>
      <c r="K107" s="270"/>
    </row>
    <row r="108" spans="1:11" ht="15.9" customHeight="1" x14ac:dyDescent="0.3">
      <c r="A108" s="35" t="s">
        <v>141</v>
      </c>
      <c r="B108" s="180" t="s">
        <v>34</v>
      </c>
      <c r="C108" s="71">
        <v>0.28999999999999998</v>
      </c>
      <c r="D108" s="78">
        <v>0.16</v>
      </c>
      <c r="E108" s="268"/>
      <c r="G108" s="35" t="s">
        <v>141</v>
      </c>
      <c r="H108" s="180" t="s">
        <v>34</v>
      </c>
      <c r="I108" s="71">
        <v>1.34</v>
      </c>
      <c r="J108" s="78">
        <v>0.16</v>
      </c>
      <c r="K108" s="270"/>
    </row>
    <row r="109" spans="1:11" ht="15.9" customHeight="1" thickBot="1" x14ac:dyDescent="0.35">
      <c r="A109" s="36" t="s">
        <v>145</v>
      </c>
      <c r="B109" s="181" t="s">
        <v>80</v>
      </c>
      <c r="C109" s="72">
        <v>2.3199999999999998</v>
      </c>
      <c r="D109" s="76">
        <v>0.26</v>
      </c>
      <c r="E109" s="269"/>
      <c r="G109" s="36" t="s">
        <v>145</v>
      </c>
      <c r="H109" s="181" t="s">
        <v>80</v>
      </c>
      <c r="I109" s="72">
        <v>10.7</v>
      </c>
      <c r="J109" s="76">
        <v>0.26</v>
      </c>
      <c r="K109" s="270"/>
    </row>
    <row r="110" spans="1:11" ht="15.9" customHeight="1" thickBot="1" x14ac:dyDescent="0.35">
      <c r="A110" s="42"/>
      <c r="B110" s="183" t="s">
        <v>19</v>
      </c>
      <c r="C110" s="73">
        <f>SUM(C106:C109)</f>
        <v>2.9399999999999995</v>
      </c>
      <c r="D110" s="77">
        <f>SUM(D106:D109)</f>
        <v>0.43000000000000005</v>
      </c>
      <c r="E110" s="75">
        <f>C110+D110</f>
        <v>3.3699999999999997</v>
      </c>
      <c r="G110" s="42"/>
      <c r="H110" s="183" t="s">
        <v>19</v>
      </c>
      <c r="I110" s="73">
        <f>SUM(I106:I109)</f>
        <v>13.549999999999999</v>
      </c>
      <c r="J110" s="77">
        <f>SUM(J106:J109)</f>
        <v>0.43000000000000005</v>
      </c>
      <c r="K110" s="147">
        <f>I110+J110</f>
        <v>13.979999999999999</v>
      </c>
    </row>
    <row r="111" spans="1:11" ht="15.9" customHeight="1" thickBot="1" x14ac:dyDescent="0.35">
      <c r="A111" s="33"/>
      <c r="B111" s="226" t="s">
        <v>92</v>
      </c>
      <c r="C111" s="12"/>
      <c r="D111" s="14"/>
      <c r="E111" s="20"/>
      <c r="G111" s="33"/>
      <c r="H111" s="226" t="s">
        <v>92</v>
      </c>
      <c r="I111" s="12"/>
      <c r="J111" s="14"/>
      <c r="K111" s="148"/>
    </row>
    <row r="112" spans="1:11" ht="15.9" customHeight="1" x14ac:dyDescent="0.3">
      <c r="A112" s="34" t="s">
        <v>2</v>
      </c>
      <c r="B112" s="179" t="s">
        <v>126</v>
      </c>
      <c r="C112" s="69">
        <v>0.28999999999999998</v>
      </c>
      <c r="D112" s="70">
        <v>0</v>
      </c>
      <c r="E112" s="267"/>
      <c r="G112" s="34" t="s">
        <v>2</v>
      </c>
      <c r="H112" s="179" t="s">
        <v>126</v>
      </c>
      <c r="I112" s="69">
        <v>1.34</v>
      </c>
      <c r="J112" s="70">
        <v>0</v>
      </c>
      <c r="K112" s="268"/>
    </row>
    <row r="113" spans="1:11" ht="15.9" customHeight="1" x14ac:dyDescent="0.3">
      <c r="A113" s="35" t="s">
        <v>143</v>
      </c>
      <c r="B113" s="180" t="s">
        <v>40</v>
      </c>
      <c r="C113" s="71">
        <v>0.65</v>
      </c>
      <c r="D113" s="78">
        <v>0.5</v>
      </c>
      <c r="E113" s="268"/>
      <c r="G113" s="35" t="s">
        <v>143</v>
      </c>
      <c r="H113" s="180" t="s">
        <v>40</v>
      </c>
      <c r="I113" s="71">
        <v>3.01</v>
      </c>
      <c r="J113" s="78">
        <v>0.5</v>
      </c>
      <c r="K113" s="268"/>
    </row>
    <row r="114" spans="1:11" ht="15.9" customHeight="1" x14ac:dyDescent="0.3">
      <c r="A114" s="35" t="s">
        <v>41</v>
      </c>
      <c r="B114" s="180" t="s">
        <v>42</v>
      </c>
      <c r="C114" s="71">
        <v>0.4</v>
      </c>
      <c r="D114" s="80">
        <v>0</v>
      </c>
      <c r="E114" s="268"/>
      <c r="G114" s="35" t="s">
        <v>41</v>
      </c>
      <c r="H114" s="180" t="s">
        <v>42</v>
      </c>
      <c r="I114" s="71">
        <v>1.84</v>
      </c>
      <c r="J114" s="80">
        <v>0</v>
      </c>
      <c r="K114" s="268"/>
    </row>
    <row r="115" spans="1:11" ht="27.6" x14ac:dyDescent="0.3">
      <c r="A115" s="216" t="s">
        <v>144</v>
      </c>
      <c r="B115" s="180" t="s">
        <v>68</v>
      </c>
      <c r="C115" s="71">
        <v>0.83</v>
      </c>
      <c r="D115" s="136">
        <v>0.3</v>
      </c>
      <c r="E115" s="268"/>
      <c r="G115" s="216" t="s">
        <v>144</v>
      </c>
      <c r="H115" s="180" t="s">
        <v>68</v>
      </c>
      <c r="I115" s="71">
        <v>3.85</v>
      </c>
      <c r="J115" s="136">
        <v>0.3</v>
      </c>
      <c r="K115" s="268"/>
    </row>
    <row r="116" spans="1:11" ht="28.2" thickBot="1" x14ac:dyDescent="0.35">
      <c r="A116" s="216" t="s">
        <v>146</v>
      </c>
      <c r="B116" s="181" t="s">
        <v>85</v>
      </c>
      <c r="C116" s="72">
        <v>0.72</v>
      </c>
      <c r="D116" s="136">
        <v>0.17</v>
      </c>
      <c r="E116" s="269"/>
      <c r="G116" s="216" t="s">
        <v>146</v>
      </c>
      <c r="H116" s="181" t="s">
        <v>85</v>
      </c>
      <c r="I116" s="72">
        <v>3.34</v>
      </c>
      <c r="J116" s="136">
        <v>0.17</v>
      </c>
      <c r="K116" s="269"/>
    </row>
    <row r="117" spans="1:11" ht="16.2" thickBot="1" x14ac:dyDescent="0.35">
      <c r="A117" s="39"/>
      <c r="B117" s="183" t="s">
        <v>19</v>
      </c>
      <c r="C117" s="73">
        <f>SUM(C112:C116)</f>
        <v>2.8899999999999997</v>
      </c>
      <c r="D117" s="77">
        <f>SUM(D112:D116)</f>
        <v>0.97000000000000008</v>
      </c>
      <c r="E117" s="75">
        <f>C117+D117</f>
        <v>3.86</v>
      </c>
      <c r="G117" s="39"/>
      <c r="H117" s="183" t="s">
        <v>19</v>
      </c>
      <c r="I117" s="73">
        <f>SUM(I112:I116)</f>
        <v>13.379999999999999</v>
      </c>
      <c r="J117" s="77">
        <f>SUM(J112:J116)</f>
        <v>0.97000000000000008</v>
      </c>
      <c r="K117" s="75">
        <f>I117+J117</f>
        <v>14.35</v>
      </c>
    </row>
    <row r="118" spans="1:11" ht="15.9" customHeight="1" thickBot="1" x14ac:dyDescent="0.35">
      <c r="A118" s="33"/>
      <c r="B118" s="226" t="s">
        <v>120</v>
      </c>
      <c r="C118" s="12"/>
      <c r="D118" s="14"/>
      <c r="E118" s="20"/>
      <c r="G118" s="33"/>
      <c r="H118" s="226" t="s">
        <v>120</v>
      </c>
      <c r="I118" s="12"/>
      <c r="J118" s="14"/>
      <c r="K118" s="148"/>
    </row>
    <row r="119" spans="1:11" ht="15.9" customHeight="1" x14ac:dyDescent="0.3">
      <c r="A119" s="34" t="s">
        <v>2</v>
      </c>
      <c r="B119" s="179" t="s">
        <v>126</v>
      </c>
      <c r="C119" s="69">
        <v>0.28999999999999998</v>
      </c>
      <c r="D119" s="70">
        <v>0</v>
      </c>
      <c r="E119" s="267"/>
      <c r="G119" s="34" t="s">
        <v>2</v>
      </c>
      <c r="H119" s="179" t="s">
        <v>126</v>
      </c>
      <c r="I119" s="69">
        <v>1.34</v>
      </c>
      <c r="J119" s="70">
        <v>0</v>
      </c>
      <c r="K119" s="268"/>
    </row>
    <row r="120" spans="1:11" ht="15.9" customHeight="1" x14ac:dyDescent="0.3">
      <c r="A120" s="35" t="s">
        <v>143</v>
      </c>
      <c r="B120" s="180" t="s">
        <v>40</v>
      </c>
      <c r="C120" s="71">
        <v>0.65</v>
      </c>
      <c r="D120" s="78">
        <v>0.5</v>
      </c>
      <c r="E120" s="268"/>
      <c r="G120" s="35" t="s">
        <v>143</v>
      </c>
      <c r="H120" s="180" t="s">
        <v>40</v>
      </c>
      <c r="I120" s="71">
        <v>3.01</v>
      </c>
      <c r="J120" s="78">
        <v>0.5</v>
      </c>
      <c r="K120" s="268"/>
    </row>
    <row r="121" spans="1:11" ht="15.9" customHeight="1" x14ac:dyDescent="0.3">
      <c r="A121" s="35" t="s">
        <v>41</v>
      </c>
      <c r="B121" s="180" t="s">
        <v>42</v>
      </c>
      <c r="C121" s="71">
        <v>0.4</v>
      </c>
      <c r="D121" s="78">
        <v>0</v>
      </c>
      <c r="E121" s="268"/>
      <c r="G121" s="35" t="s">
        <v>41</v>
      </c>
      <c r="H121" s="180" t="s">
        <v>42</v>
      </c>
      <c r="I121" s="71">
        <v>1.84</v>
      </c>
      <c r="J121" s="78">
        <v>0</v>
      </c>
      <c r="K121" s="268"/>
    </row>
    <row r="122" spans="1:11" ht="40.200000000000003" thickBot="1" x14ac:dyDescent="0.35">
      <c r="A122" s="207" t="s">
        <v>147</v>
      </c>
      <c r="B122" s="187" t="s">
        <v>84</v>
      </c>
      <c r="C122" s="72">
        <v>0.72</v>
      </c>
      <c r="D122" s="134">
        <v>0.17</v>
      </c>
      <c r="E122" s="269"/>
      <c r="G122" s="207" t="s">
        <v>147</v>
      </c>
      <c r="H122" s="187" t="s">
        <v>84</v>
      </c>
      <c r="I122" s="72">
        <v>3.34</v>
      </c>
      <c r="J122" s="134">
        <v>0.17</v>
      </c>
      <c r="K122" s="269"/>
    </row>
    <row r="123" spans="1:11" ht="15.9" customHeight="1" thickBot="1" x14ac:dyDescent="0.35">
      <c r="A123" s="39"/>
      <c r="B123" s="183" t="s">
        <v>19</v>
      </c>
      <c r="C123" s="73">
        <f>SUM(C119:C122)</f>
        <v>2.0599999999999996</v>
      </c>
      <c r="D123" s="77">
        <f>SUM(D119:D122)</f>
        <v>0.67</v>
      </c>
      <c r="E123" s="75">
        <f>C123+D123</f>
        <v>2.7299999999999995</v>
      </c>
      <c r="G123" s="39"/>
      <c r="H123" s="183" t="s">
        <v>19</v>
      </c>
      <c r="I123" s="73">
        <f>SUM(I119:I122)</f>
        <v>9.5299999999999994</v>
      </c>
      <c r="J123" s="77">
        <f>SUM(J119:J122)</f>
        <v>0.67</v>
      </c>
      <c r="K123" s="75">
        <f>I123+J123</f>
        <v>10.199999999999999</v>
      </c>
    </row>
    <row r="124" spans="1:11" ht="15.9" customHeight="1" thickBot="1" x14ac:dyDescent="0.35">
      <c r="A124" s="45"/>
      <c r="B124" s="192" t="s">
        <v>95</v>
      </c>
      <c r="C124" s="57"/>
      <c r="D124" s="24"/>
      <c r="E124" s="22"/>
      <c r="G124" s="45"/>
      <c r="H124" s="192" t="s">
        <v>95</v>
      </c>
      <c r="I124" s="57"/>
      <c r="J124" s="24"/>
      <c r="K124" s="22"/>
    </row>
    <row r="125" spans="1:11" ht="15.9" customHeight="1" x14ac:dyDescent="0.3">
      <c r="A125" s="43" t="s">
        <v>2</v>
      </c>
      <c r="B125" s="188" t="s">
        <v>126</v>
      </c>
      <c r="C125" s="86">
        <v>0.28999999999999998</v>
      </c>
      <c r="D125" s="70">
        <v>0</v>
      </c>
      <c r="E125" s="93"/>
      <c r="G125" s="43" t="s">
        <v>2</v>
      </c>
      <c r="H125" s="188" t="s">
        <v>126</v>
      </c>
      <c r="I125" s="86">
        <v>1.34</v>
      </c>
      <c r="J125" s="70">
        <v>0</v>
      </c>
      <c r="K125" s="93"/>
    </row>
    <row r="126" spans="1:11" ht="15.9" customHeight="1" x14ac:dyDescent="0.3">
      <c r="A126" s="44" t="s">
        <v>32</v>
      </c>
      <c r="B126" s="189" t="s">
        <v>57</v>
      </c>
      <c r="C126" s="87">
        <v>0.04</v>
      </c>
      <c r="D126" s="78">
        <v>0.01</v>
      </c>
      <c r="E126" s="94"/>
      <c r="G126" s="44" t="s">
        <v>32</v>
      </c>
      <c r="H126" s="189" t="s">
        <v>57</v>
      </c>
      <c r="I126" s="87">
        <v>0.17</v>
      </c>
      <c r="J126" s="78">
        <v>0.01</v>
      </c>
      <c r="K126" s="94"/>
    </row>
    <row r="127" spans="1:11" ht="15.9" customHeight="1" x14ac:dyDescent="0.3">
      <c r="A127" s="44" t="s">
        <v>136</v>
      </c>
      <c r="B127" s="190" t="s">
        <v>73</v>
      </c>
      <c r="C127" s="87">
        <v>0.54</v>
      </c>
      <c r="D127" s="88">
        <v>0.15</v>
      </c>
      <c r="E127" s="94"/>
      <c r="G127" s="44" t="s">
        <v>136</v>
      </c>
      <c r="H127" s="190" t="s">
        <v>73</v>
      </c>
      <c r="I127" s="87">
        <v>2.5099999999999998</v>
      </c>
      <c r="J127" s="88">
        <v>0.15</v>
      </c>
      <c r="K127" s="94"/>
    </row>
    <row r="128" spans="1:11" ht="15.9" customHeight="1" thickBot="1" x14ac:dyDescent="0.35">
      <c r="A128" s="46" t="s">
        <v>148</v>
      </c>
      <c r="B128" s="185" t="s">
        <v>95</v>
      </c>
      <c r="C128" s="81">
        <v>8.66</v>
      </c>
      <c r="D128" s="89">
        <v>0.15</v>
      </c>
      <c r="E128" s="95"/>
      <c r="G128" s="46" t="s">
        <v>148</v>
      </c>
      <c r="H128" s="185" t="s">
        <v>95</v>
      </c>
      <c r="I128" s="81">
        <v>39.96</v>
      </c>
      <c r="J128" s="89">
        <v>0.15</v>
      </c>
      <c r="K128" s="95"/>
    </row>
    <row r="129" spans="1:11" ht="15.9" customHeight="1" thickBot="1" x14ac:dyDescent="0.35">
      <c r="A129" s="47"/>
      <c r="B129" s="191" t="s">
        <v>76</v>
      </c>
      <c r="C129" s="90">
        <f>SUM(C125:C128)</f>
        <v>9.5299999999999994</v>
      </c>
      <c r="D129" s="91">
        <f>SUM(D125:D128)</f>
        <v>0.31</v>
      </c>
      <c r="E129" s="92">
        <f>C129+D129</f>
        <v>9.84</v>
      </c>
      <c r="G129" s="47"/>
      <c r="H129" s="191" t="s">
        <v>76</v>
      </c>
      <c r="I129" s="90">
        <f>SUM(I125:I128)</f>
        <v>43.980000000000004</v>
      </c>
      <c r="J129" s="91">
        <f>SUM(J125:J128)</f>
        <v>0.31</v>
      </c>
      <c r="K129" s="92">
        <f>I129+J129</f>
        <v>44.290000000000006</v>
      </c>
    </row>
    <row r="130" spans="1:11" ht="15.9" customHeight="1" thickBot="1" x14ac:dyDescent="0.35">
      <c r="A130" s="38"/>
      <c r="B130" s="226" t="s">
        <v>36</v>
      </c>
      <c r="C130" s="12"/>
      <c r="D130" s="15"/>
      <c r="E130" s="20"/>
      <c r="G130" s="38"/>
      <c r="H130" s="226" t="s">
        <v>36</v>
      </c>
      <c r="I130" s="12"/>
      <c r="J130" s="15"/>
      <c r="K130" s="148"/>
    </row>
    <row r="131" spans="1:11" ht="15.9" customHeight="1" x14ac:dyDescent="0.3">
      <c r="A131" s="34" t="s">
        <v>2</v>
      </c>
      <c r="B131" s="179" t="s">
        <v>126</v>
      </c>
      <c r="C131" s="69">
        <v>0.28999999999999998</v>
      </c>
      <c r="D131" s="70">
        <v>0</v>
      </c>
      <c r="E131" s="258"/>
      <c r="G131" s="34" t="s">
        <v>2</v>
      </c>
      <c r="H131" s="179" t="s">
        <v>126</v>
      </c>
      <c r="I131" s="69">
        <v>1.34</v>
      </c>
      <c r="J131" s="70">
        <v>0</v>
      </c>
      <c r="K131" s="259"/>
    </row>
    <row r="132" spans="1:11" ht="15.9" customHeight="1" x14ac:dyDescent="0.3">
      <c r="A132" s="35" t="s">
        <v>32</v>
      </c>
      <c r="B132" s="180" t="s">
        <v>61</v>
      </c>
      <c r="C132" s="71">
        <v>0.04</v>
      </c>
      <c r="D132" s="78">
        <v>0.08</v>
      </c>
      <c r="E132" s="259"/>
      <c r="G132" s="35" t="s">
        <v>32</v>
      </c>
      <c r="H132" s="180" t="s">
        <v>61</v>
      </c>
      <c r="I132" s="71">
        <v>0.17</v>
      </c>
      <c r="J132" s="78">
        <v>0.08</v>
      </c>
      <c r="K132" s="259"/>
    </row>
    <row r="133" spans="1:11" ht="15.9" customHeight="1" x14ac:dyDescent="0.3">
      <c r="A133" s="35" t="s">
        <v>141</v>
      </c>
      <c r="B133" s="180" t="s">
        <v>34</v>
      </c>
      <c r="C133" s="71">
        <v>0.28999999999999998</v>
      </c>
      <c r="D133" s="78">
        <v>0.04</v>
      </c>
      <c r="E133" s="259"/>
      <c r="G133" s="35" t="s">
        <v>141</v>
      </c>
      <c r="H133" s="180" t="s">
        <v>34</v>
      </c>
      <c r="I133" s="71">
        <v>1.34</v>
      </c>
      <c r="J133" s="78">
        <v>0.04</v>
      </c>
      <c r="K133" s="259"/>
    </row>
    <row r="134" spans="1:11" ht="15.9" customHeight="1" thickBot="1" x14ac:dyDescent="0.35">
      <c r="A134" s="207" t="s">
        <v>149</v>
      </c>
      <c r="B134" s="184" t="s">
        <v>66</v>
      </c>
      <c r="C134" s="72">
        <v>0.98</v>
      </c>
      <c r="D134" s="79">
        <v>0.15</v>
      </c>
      <c r="E134" s="264"/>
      <c r="G134" s="207" t="s">
        <v>149</v>
      </c>
      <c r="H134" s="184" t="s">
        <v>66</v>
      </c>
      <c r="I134" s="72">
        <v>4.51</v>
      </c>
      <c r="J134" s="79">
        <v>0.15</v>
      </c>
      <c r="K134" s="259"/>
    </row>
    <row r="135" spans="1:11" ht="15.9" customHeight="1" thickBot="1" x14ac:dyDescent="0.35">
      <c r="A135" s="39"/>
      <c r="B135" s="193" t="s">
        <v>19</v>
      </c>
      <c r="C135" s="73">
        <f>SUM(C131:C134)</f>
        <v>1.5999999999999999</v>
      </c>
      <c r="D135" s="77">
        <f>SUM(D131:D134)</f>
        <v>0.27</v>
      </c>
      <c r="E135" s="75">
        <f>C135+D135</f>
        <v>1.8699999999999999</v>
      </c>
      <c r="G135" s="39"/>
      <c r="H135" s="193" t="s">
        <v>19</v>
      </c>
      <c r="I135" s="73">
        <f>SUM(I131:I134)</f>
        <v>7.3599999999999994</v>
      </c>
      <c r="J135" s="77">
        <f>SUM(J131:J134)</f>
        <v>0.27</v>
      </c>
      <c r="K135" s="75">
        <f>I135+J135</f>
        <v>7.629999999999999</v>
      </c>
    </row>
    <row r="136" spans="1:11" ht="15.9" customHeight="1" thickBot="1" x14ac:dyDescent="0.35">
      <c r="A136" s="38"/>
      <c r="B136" s="226" t="s">
        <v>43</v>
      </c>
      <c r="C136" s="12"/>
      <c r="D136" s="15"/>
      <c r="E136" s="20"/>
      <c r="G136" s="38"/>
      <c r="H136" s="226" t="s">
        <v>43</v>
      </c>
      <c r="I136" s="12"/>
      <c r="J136" s="15"/>
      <c r="K136" s="154"/>
    </row>
    <row r="137" spans="1:11" ht="15.9" customHeight="1" x14ac:dyDescent="0.3">
      <c r="A137" s="34" t="s">
        <v>2</v>
      </c>
      <c r="B137" s="179" t="s">
        <v>126</v>
      </c>
      <c r="C137" s="69">
        <v>0.28999999999999998</v>
      </c>
      <c r="D137" s="70">
        <v>0</v>
      </c>
      <c r="E137" s="258"/>
      <c r="G137" s="34" t="s">
        <v>2</v>
      </c>
      <c r="H137" s="179" t="s">
        <v>126</v>
      </c>
      <c r="I137" s="69">
        <v>1.34</v>
      </c>
      <c r="J137" s="70">
        <v>0</v>
      </c>
      <c r="K137" s="259"/>
    </row>
    <row r="138" spans="1:11" ht="15.9" customHeight="1" x14ac:dyDescent="0.3">
      <c r="A138" s="36" t="s">
        <v>143</v>
      </c>
      <c r="B138" s="181" t="s">
        <v>40</v>
      </c>
      <c r="C138" s="72">
        <v>0.65</v>
      </c>
      <c r="D138" s="78">
        <v>0.5</v>
      </c>
      <c r="E138" s="259"/>
      <c r="G138" s="36" t="s">
        <v>143</v>
      </c>
      <c r="H138" s="181" t="s">
        <v>40</v>
      </c>
      <c r="I138" s="72">
        <v>3.01</v>
      </c>
      <c r="J138" s="78">
        <v>0.5</v>
      </c>
      <c r="K138" s="259"/>
    </row>
    <row r="139" spans="1:11" ht="15.9" customHeight="1" thickBot="1" x14ac:dyDescent="0.35">
      <c r="A139" s="48" t="s">
        <v>41</v>
      </c>
      <c r="B139" s="194" t="s">
        <v>42</v>
      </c>
      <c r="C139" s="96">
        <v>0.4</v>
      </c>
      <c r="D139" s="70">
        <v>0</v>
      </c>
      <c r="E139" s="264"/>
      <c r="G139" s="48" t="s">
        <v>41</v>
      </c>
      <c r="H139" s="194" t="s">
        <v>42</v>
      </c>
      <c r="I139" s="96">
        <v>1.84</v>
      </c>
      <c r="J139" s="70">
        <v>0</v>
      </c>
      <c r="K139" s="259"/>
    </row>
    <row r="140" spans="1:11" ht="15.9" customHeight="1" thickBot="1" x14ac:dyDescent="0.35">
      <c r="A140" s="39"/>
      <c r="B140" s="193" t="s">
        <v>19</v>
      </c>
      <c r="C140" s="73">
        <f>SUM(C137:C139)</f>
        <v>1.3399999999999999</v>
      </c>
      <c r="D140" s="77">
        <f>SUM(D137:D139)</f>
        <v>0.5</v>
      </c>
      <c r="E140" s="137">
        <f>C140+D140</f>
        <v>1.8399999999999999</v>
      </c>
      <c r="G140" s="39"/>
      <c r="H140" s="193" t="s">
        <v>19</v>
      </c>
      <c r="I140" s="73">
        <f>SUM(I137:I139)</f>
        <v>6.1899999999999995</v>
      </c>
      <c r="J140" s="77">
        <f>SUM(J137:J139)</f>
        <v>0.5</v>
      </c>
      <c r="K140" s="137">
        <f>I140+J140</f>
        <v>6.6899999999999995</v>
      </c>
    </row>
    <row r="141" spans="1:11" ht="15.9" customHeight="1" thickBot="1" x14ac:dyDescent="0.35">
      <c r="A141" s="38"/>
      <c r="B141" s="226" t="s">
        <v>111</v>
      </c>
      <c r="C141" s="12"/>
      <c r="D141" s="15"/>
      <c r="E141" s="20"/>
      <c r="G141" s="38"/>
      <c r="H141" s="226" t="s">
        <v>111</v>
      </c>
      <c r="I141" s="12"/>
      <c r="J141" s="15"/>
      <c r="K141" s="20"/>
    </row>
    <row r="142" spans="1:11" ht="15.9" customHeight="1" x14ac:dyDescent="0.3">
      <c r="A142" s="34" t="s">
        <v>2</v>
      </c>
      <c r="B142" s="179" t="s">
        <v>126</v>
      </c>
      <c r="C142" s="69">
        <v>0.28999999999999998</v>
      </c>
      <c r="D142" s="70">
        <v>0</v>
      </c>
      <c r="E142" s="82"/>
      <c r="G142" s="34" t="s">
        <v>2</v>
      </c>
      <c r="H142" s="179" t="s">
        <v>126</v>
      </c>
      <c r="I142" s="69">
        <v>1.34</v>
      </c>
      <c r="J142" s="70">
        <v>0</v>
      </c>
      <c r="K142" s="82"/>
    </row>
    <row r="143" spans="1:11" ht="15.9" customHeight="1" x14ac:dyDescent="0.3">
      <c r="A143" s="35" t="s">
        <v>32</v>
      </c>
      <c r="B143" s="180" t="s">
        <v>61</v>
      </c>
      <c r="C143" s="71">
        <v>0.04</v>
      </c>
      <c r="D143" s="78">
        <v>0.01</v>
      </c>
      <c r="E143" s="83"/>
      <c r="G143" s="35" t="s">
        <v>32</v>
      </c>
      <c r="H143" s="180" t="s">
        <v>61</v>
      </c>
      <c r="I143" s="71">
        <v>0.17</v>
      </c>
      <c r="J143" s="78">
        <v>0.01</v>
      </c>
      <c r="K143" s="83"/>
    </row>
    <row r="144" spans="1:11" ht="15.9" customHeight="1" x14ac:dyDescent="0.3">
      <c r="A144" s="35" t="s">
        <v>141</v>
      </c>
      <c r="B144" s="180" t="s">
        <v>34</v>
      </c>
      <c r="C144" s="71">
        <v>0.28999999999999998</v>
      </c>
      <c r="D144" s="78">
        <v>0.16</v>
      </c>
      <c r="E144" s="83"/>
      <c r="G144" s="35" t="s">
        <v>141</v>
      </c>
      <c r="H144" s="180" t="s">
        <v>34</v>
      </c>
      <c r="I144" s="71">
        <v>1.34</v>
      </c>
      <c r="J144" s="78">
        <v>0.16</v>
      </c>
      <c r="K144" s="83"/>
    </row>
    <row r="145" spans="1:11" ht="27.75" customHeight="1" thickBot="1" x14ac:dyDescent="0.35">
      <c r="A145" s="208" t="s">
        <v>150</v>
      </c>
      <c r="B145" s="186" t="s">
        <v>67</v>
      </c>
      <c r="C145" s="71">
        <v>0.8</v>
      </c>
      <c r="D145" s="80">
        <v>0.08</v>
      </c>
      <c r="E145" s="98"/>
      <c r="G145" s="208" t="s">
        <v>150</v>
      </c>
      <c r="H145" s="186" t="s">
        <v>67</v>
      </c>
      <c r="I145" s="71">
        <v>3.68</v>
      </c>
      <c r="J145" s="80">
        <v>0.08</v>
      </c>
      <c r="K145" s="98"/>
    </row>
    <row r="146" spans="1:11" ht="15.9" customHeight="1" thickBot="1" x14ac:dyDescent="0.35">
      <c r="A146" s="39"/>
      <c r="B146" s="193" t="s">
        <v>19</v>
      </c>
      <c r="C146" s="99">
        <f>SUM(C142:C145)</f>
        <v>1.42</v>
      </c>
      <c r="D146" s="77">
        <f>SUM(D142:D145)</f>
        <v>0.25</v>
      </c>
      <c r="E146" s="137">
        <f>C146+D146</f>
        <v>1.67</v>
      </c>
      <c r="G146" s="39"/>
      <c r="H146" s="193" t="s">
        <v>19</v>
      </c>
      <c r="I146" s="99">
        <f>SUM(I142:I145)</f>
        <v>6.53</v>
      </c>
      <c r="J146" s="77">
        <f>SUM(J142:J145)</f>
        <v>0.25</v>
      </c>
      <c r="K146" s="137">
        <f>I146+J146</f>
        <v>6.78</v>
      </c>
    </row>
    <row r="147" spans="1:11" ht="15.9" customHeight="1" thickBot="1" x14ac:dyDescent="0.35">
      <c r="A147" s="58"/>
      <c r="B147" s="195" t="s">
        <v>87</v>
      </c>
      <c r="C147" s="7"/>
      <c r="D147" s="19"/>
      <c r="E147" s="23"/>
      <c r="G147" s="58"/>
      <c r="H147" s="195" t="s">
        <v>87</v>
      </c>
      <c r="I147" s="7"/>
      <c r="J147" s="19"/>
      <c r="K147" s="23"/>
    </row>
    <row r="148" spans="1:11" ht="15.9" customHeight="1" x14ac:dyDescent="0.3">
      <c r="A148" s="43" t="s">
        <v>90</v>
      </c>
      <c r="B148" s="188" t="s">
        <v>91</v>
      </c>
      <c r="C148" s="100">
        <v>0.04</v>
      </c>
      <c r="D148" s="101">
        <v>0.09</v>
      </c>
      <c r="E148" s="265"/>
      <c r="G148" s="43" t="s">
        <v>90</v>
      </c>
      <c r="H148" s="188" t="s">
        <v>91</v>
      </c>
      <c r="I148" s="100">
        <v>0.17</v>
      </c>
      <c r="J148" s="101">
        <v>0.09</v>
      </c>
      <c r="K148" s="266"/>
    </row>
    <row r="149" spans="1:11" ht="15.9" customHeight="1" x14ac:dyDescent="0.3">
      <c r="A149" s="44" t="s">
        <v>2</v>
      </c>
      <c r="B149" s="189" t="s">
        <v>126</v>
      </c>
      <c r="C149" s="102">
        <v>0.28999999999999998</v>
      </c>
      <c r="D149" s="103">
        <v>0</v>
      </c>
      <c r="E149" s="240"/>
      <c r="G149" s="44" t="s">
        <v>2</v>
      </c>
      <c r="H149" s="189" t="s">
        <v>126</v>
      </c>
      <c r="I149" s="102">
        <v>1.34</v>
      </c>
      <c r="J149" s="103">
        <v>0</v>
      </c>
      <c r="K149" s="266"/>
    </row>
    <row r="150" spans="1:11" ht="15.9" customHeight="1" x14ac:dyDescent="0.3">
      <c r="A150" s="46" t="s">
        <v>143</v>
      </c>
      <c r="B150" s="185" t="s">
        <v>40</v>
      </c>
      <c r="C150" s="104">
        <v>0.65</v>
      </c>
      <c r="D150" s="103">
        <v>0.5</v>
      </c>
      <c r="E150" s="240"/>
      <c r="G150" s="46" t="s">
        <v>143</v>
      </c>
      <c r="H150" s="185" t="s">
        <v>40</v>
      </c>
      <c r="I150" s="104">
        <v>3.01</v>
      </c>
      <c r="J150" s="103">
        <v>0.5</v>
      </c>
      <c r="K150" s="266"/>
    </row>
    <row r="151" spans="1:11" ht="15.9" customHeight="1" x14ac:dyDescent="0.3">
      <c r="A151" s="44" t="s">
        <v>41</v>
      </c>
      <c r="B151" s="189" t="s">
        <v>42</v>
      </c>
      <c r="C151" s="102">
        <v>0.4</v>
      </c>
      <c r="D151" s="103">
        <v>0</v>
      </c>
      <c r="E151" s="240"/>
      <c r="G151" s="44" t="s">
        <v>41</v>
      </c>
      <c r="H151" s="189" t="s">
        <v>42</v>
      </c>
      <c r="I151" s="102">
        <v>1.84</v>
      </c>
      <c r="J151" s="103">
        <v>0</v>
      </c>
      <c r="K151" s="266"/>
    </row>
    <row r="152" spans="1:11" ht="20.25" customHeight="1" x14ac:dyDescent="0.3">
      <c r="A152" s="211" t="s">
        <v>164</v>
      </c>
      <c r="B152" s="196" t="s">
        <v>89</v>
      </c>
      <c r="C152" s="104">
        <v>2.9</v>
      </c>
      <c r="D152" s="88">
        <v>0.2</v>
      </c>
      <c r="E152" s="240"/>
      <c r="G152" s="211" t="s">
        <v>164</v>
      </c>
      <c r="H152" s="196" t="s">
        <v>89</v>
      </c>
      <c r="I152" s="104">
        <v>13.38</v>
      </c>
      <c r="J152" s="88">
        <v>0.2</v>
      </c>
      <c r="K152" s="266"/>
    </row>
    <row r="153" spans="1:11" ht="27" customHeight="1" x14ac:dyDescent="0.3">
      <c r="A153" s="210" t="s">
        <v>157</v>
      </c>
      <c r="B153" s="190" t="s">
        <v>62</v>
      </c>
      <c r="C153" s="138">
        <v>2.9</v>
      </c>
      <c r="D153" s="88">
        <v>0.1</v>
      </c>
      <c r="E153" s="240"/>
      <c r="G153" s="210" t="s">
        <v>157</v>
      </c>
      <c r="H153" s="190" t="s">
        <v>62</v>
      </c>
      <c r="I153" s="138">
        <v>13.38</v>
      </c>
      <c r="J153" s="88">
        <v>0.1</v>
      </c>
      <c r="K153" s="266"/>
    </row>
    <row r="154" spans="1:11" ht="26.4" x14ac:dyDescent="0.3">
      <c r="A154" s="211" t="s">
        <v>158</v>
      </c>
      <c r="B154" s="196" t="s">
        <v>88</v>
      </c>
      <c r="C154" s="139">
        <v>2.75</v>
      </c>
      <c r="D154" s="88">
        <v>0.15</v>
      </c>
      <c r="E154" s="240"/>
      <c r="G154" s="211" t="s">
        <v>158</v>
      </c>
      <c r="H154" s="196" t="s">
        <v>88</v>
      </c>
      <c r="I154" s="139">
        <v>12.71</v>
      </c>
      <c r="J154" s="88">
        <v>0.15</v>
      </c>
      <c r="K154" s="266"/>
    </row>
    <row r="155" spans="1:11" ht="19.5" customHeight="1" thickBot="1" x14ac:dyDescent="0.35">
      <c r="A155" s="211" t="s">
        <v>165</v>
      </c>
      <c r="B155" s="196" t="s">
        <v>166</v>
      </c>
      <c r="C155" s="104">
        <v>2.9</v>
      </c>
      <c r="D155" s="88">
        <v>0.16</v>
      </c>
      <c r="E155" s="241"/>
      <c r="G155" s="211" t="s">
        <v>165</v>
      </c>
      <c r="H155" s="196" t="s">
        <v>166</v>
      </c>
      <c r="I155" s="104">
        <v>13.38</v>
      </c>
      <c r="J155" s="88">
        <v>0.16</v>
      </c>
      <c r="K155" s="266"/>
    </row>
    <row r="156" spans="1:11" ht="16.5" customHeight="1" thickBot="1" x14ac:dyDescent="0.35">
      <c r="A156" s="47"/>
      <c r="B156" s="191" t="s">
        <v>167</v>
      </c>
      <c r="C156" s="105">
        <f>SUM(C148:C155)</f>
        <v>12.83</v>
      </c>
      <c r="D156" s="106">
        <f>SUM(D148:D155)</f>
        <v>1.2</v>
      </c>
      <c r="E156" s="107">
        <f>C156+D156</f>
        <v>14.03</v>
      </c>
      <c r="G156" s="47"/>
      <c r="H156" s="191" t="s">
        <v>167</v>
      </c>
      <c r="I156" s="105">
        <f>SUM(I148:I155)</f>
        <v>59.210000000000008</v>
      </c>
      <c r="J156" s="106">
        <f>SUM(J148:J155)</f>
        <v>1.2</v>
      </c>
      <c r="K156" s="107">
        <f>I156+J156</f>
        <v>60.410000000000011</v>
      </c>
    </row>
    <row r="157" spans="1:11" ht="15.9" customHeight="1" thickBot="1" x14ac:dyDescent="0.35">
      <c r="A157" s="38" t="s">
        <v>46</v>
      </c>
      <c r="B157" s="226" t="s">
        <v>39</v>
      </c>
      <c r="C157" s="12"/>
      <c r="D157" s="15"/>
      <c r="E157" s="20"/>
      <c r="G157" s="38" t="s">
        <v>46</v>
      </c>
      <c r="H157" s="226" t="s">
        <v>39</v>
      </c>
      <c r="I157" s="12"/>
      <c r="J157" s="15"/>
      <c r="K157" s="20"/>
    </row>
    <row r="158" spans="1:11" ht="15.9" customHeight="1" thickBot="1" x14ac:dyDescent="0.35">
      <c r="A158" s="38"/>
      <c r="B158" s="255" t="s">
        <v>117</v>
      </c>
      <c r="C158" s="256"/>
      <c r="D158" s="256"/>
      <c r="E158" s="257"/>
      <c r="G158" s="38"/>
      <c r="H158" s="224" t="s">
        <v>117</v>
      </c>
      <c r="I158" s="224"/>
      <c r="J158" s="224"/>
      <c r="K158" s="225"/>
    </row>
    <row r="159" spans="1:11" ht="15.9" customHeight="1" x14ac:dyDescent="0.3">
      <c r="A159" s="34" t="s">
        <v>2</v>
      </c>
      <c r="B159" s="179" t="s">
        <v>126</v>
      </c>
      <c r="C159" s="69">
        <v>0.28999999999999998</v>
      </c>
      <c r="D159" s="70">
        <v>0</v>
      </c>
      <c r="E159" s="258"/>
      <c r="G159" s="34" t="s">
        <v>2</v>
      </c>
      <c r="H159" s="179" t="s">
        <v>126</v>
      </c>
      <c r="I159" s="69">
        <v>1.34</v>
      </c>
      <c r="J159" s="70">
        <v>0</v>
      </c>
      <c r="K159" s="259"/>
    </row>
    <row r="160" spans="1:11" ht="15.9" customHeight="1" x14ac:dyDescent="0.3">
      <c r="A160" s="36" t="s">
        <v>143</v>
      </c>
      <c r="B160" s="181" t="s">
        <v>40</v>
      </c>
      <c r="C160" s="72">
        <v>0.65</v>
      </c>
      <c r="D160" s="78">
        <v>0.5</v>
      </c>
      <c r="E160" s="259"/>
      <c r="G160" s="36" t="s">
        <v>143</v>
      </c>
      <c r="H160" s="181" t="s">
        <v>40</v>
      </c>
      <c r="I160" s="72">
        <v>3.01</v>
      </c>
      <c r="J160" s="78">
        <v>0.5</v>
      </c>
      <c r="K160" s="259"/>
    </row>
    <row r="161" spans="1:11" ht="15.9" customHeight="1" x14ac:dyDescent="0.3">
      <c r="A161" s="48" t="s">
        <v>41</v>
      </c>
      <c r="B161" s="194" t="s">
        <v>42</v>
      </c>
      <c r="C161" s="96">
        <v>0.4</v>
      </c>
      <c r="D161" s="78">
        <v>0</v>
      </c>
      <c r="E161" s="259"/>
      <c r="G161" s="48" t="s">
        <v>41</v>
      </c>
      <c r="H161" s="194" t="s">
        <v>42</v>
      </c>
      <c r="I161" s="96">
        <v>1.84</v>
      </c>
      <c r="J161" s="78">
        <v>0</v>
      </c>
      <c r="K161" s="259"/>
    </row>
    <row r="162" spans="1:11" ht="24.75" customHeight="1" thickBot="1" x14ac:dyDescent="0.35">
      <c r="A162" s="222" t="s">
        <v>168</v>
      </c>
      <c r="B162" s="197" t="s">
        <v>118</v>
      </c>
      <c r="C162" s="96">
        <v>0.98</v>
      </c>
      <c r="D162" s="80">
        <v>7.0000000000000007E-2</v>
      </c>
      <c r="E162" s="176"/>
      <c r="G162" s="222" t="s">
        <v>168</v>
      </c>
      <c r="H162" s="197" t="s">
        <v>118</v>
      </c>
      <c r="I162" s="96">
        <v>4.51</v>
      </c>
      <c r="J162" s="80">
        <v>7.0000000000000007E-2</v>
      </c>
      <c r="K162" s="176"/>
    </row>
    <row r="163" spans="1:11" ht="15.9" customHeight="1" thickBot="1" x14ac:dyDescent="0.35">
      <c r="A163" s="39"/>
      <c r="B163" s="193" t="s">
        <v>19</v>
      </c>
      <c r="C163" s="73">
        <f>SUM(C159:C162)</f>
        <v>2.3199999999999998</v>
      </c>
      <c r="D163" s="77">
        <f>SUM(D159:D162)</f>
        <v>0.57000000000000006</v>
      </c>
      <c r="E163" s="97">
        <f>C163+D163</f>
        <v>2.8899999999999997</v>
      </c>
      <c r="G163" s="39"/>
      <c r="H163" s="193" t="s">
        <v>19</v>
      </c>
      <c r="I163" s="73">
        <f>SUM(I159:I162)</f>
        <v>10.7</v>
      </c>
      <c r="J163" s="77">
        <f>SUM(J159:J162)</f>
        <v>0.57000000000000006</v>
      </c>
      <c r="K163" s="97">
        <f>I163+J163</f>
        <v>11.27</v>
      </c>
    </row>
    <row r="164" spans="1:11" ht="15.9" customHeight="1" thickBot="1" x14ac:dyDescent="0.35">
      <c r="A164" s="38"/>
      <c r="B164" s="226" t="s">
        <v>119</v>
      </c>
      <c r="C164" s="12"/>
      <c r="D164" s="15"/>
      <c r="E164" s="20"/>
      <c r="G164" s="38"/>
      <c r="H164" s="226" t="s">
        <v>119</v>
      </c>
      <c r="I164" s="12"/>
      <c r="J164" s="15"/>
      <c r="K164" s="20"/>
    </row>
    <row r="165" spans="1:11" ht="15.9" customHeight="1" x14ac:dyDescent="0.3">
      <c r="A165" s="50" t="s">
        <v>2</v>
      </c>
      <c r="B165" s="198" t="s">
        <v>126</v>
      </c>
      <c r="C165" s="108">
        <v>0.28999999999999998</v>
      </c>
      <c r="D165" s="109">
        <v>0</v>
      </c>
      <c r="E165" s="260"/>
      <c r="G165" s="50" t="s">
        <v>2</v>
      </c>
      <c r="H165" s="198" t="s">
        <v>126</v>
      </c>
      <c r="I165" s="108">
        <v>1.34</v>
      </c>
      <c r="J165" s="109">
        <v>0</v>
      </c>
      <c r="K165" s="262"/>
    </row>
    <row r="166" spans="1:11" ht="15.9" customHeight="1" x14ac:dyDescent="0.3">
      <c r="A166" s="49" t="s">
        <v>143</v>
      </c>
      <c r="B166" s="199" t="s">
        <v>40</v>
      </c>
      <c r="C166" s="110">
        <v>0.65</v>
      </c>
      <c r="D166" s="103">
        <v>0.5</v>
      </c>
      <c r="E166" s="261"/>
      <c r="G166" s="49" t="s">
        <v>143</v>
      </c>
      <c r="H166" s="199" t="s">
        <v>40</v>
      </c>
      <c r="I166" s="110">
        <v>3.01</v>
      </c>
      <c r="J166" s="103">
        <v>0.5</v>
      </c>
      <c r="K166" s="263"/>
    </row>
    <row r="167" spans="1:11" ht="15.9" customHeight="1" x14ac:dyDescent="0.3">
      <c r="A167" s="49" t="s">
        <v>41</v>
      </c>
      <c r="B167" s="199" t="s">
        <v>42</v>
      </c>
      <c r="C167" s="110">
        <v>0.4</v>
      </c>
      <c r="D167" s="103">
        <v>0</v>
      </c>
      <c r="E167" s="262"/>
      <c r="G167" s="49" t="s">
        <v>41</v>
      </c>
      <c r="H167" s="199" t="s">
        <v>42</v>
      </c>
      <c r="I167" s="110">
        <v>1.84</v>
      </c>
      <c r="J167" s="103">
        <v>0</v>
      </c>
      <c r="K167" s="263"/>
    </row>
    <row r="168" spans="1:11" ht="15.9" customHeight="1" x14ac:dyDescent="0.3">
      <c r="A168" s="215" t="s">
        <v>169</v>
      </c>
      <c r="B168" s="179" t="s">
        <v>63</v>
      </c>
      <c r="C168" s="69">
        <v>0.43</v>
      </c>
      <c r="D168" s="70">
        <v>0.05</v>
      </c>
      <c r="E168" s="111"/>
      <c r="G168" s="215" t="s">
        <v>169</v>
      </c>
      <c r="H168" s="179" t="s">
        <v>63</v>
      </c>
      <c r="I168" s="69">
        <v>2.0099999999999998</v>
      </c>
      <c r="J168" s="70">
        <v>0.05</v>
      </c>
      <c r="K168" s="111"/>
    </row>
    <row r="169" spans="1:11" ht="15.9" customHeight="1" x14ac:dyDescent="0.3">
      <c r="A169" s="215" t="s">
        <v>170</v>
      </c>
      <c r="B169" s="180" t="s">
        <v>64</v>
      </c>
      <c r="C169" s="71">
        <v>0.43</v>
      </c>
      <c r="D169" s="78">
        <v>0.06</v>
      </c>
      <c r="E169" s="111"/>
      <c r="G169" s="215" t="s">
        <v>170</v>
      </c>
      <c r="H169" s="180" t="s">
        <v>64</v>
      </c>
      <c r="I169" s="71">
        <v>2.0099999999999998</v>
      </c>
      <c r="J169" s="78">
        <v>0.06</v>
      </c>
      <c r="K169" s="111"/>
    </row>
    <row r="170" spans="1:11" ht="25.5" customHeight="1" x14ac:dyDescent="0.3">
      <c r="A170" s="215" t="s">
        <v>171</v>
      </c>
      <c r="B170" s="186" t="s">
        <v>65</v>
      </c>
      <c r="C170" s="71">
        <v>0.72</v>
      </c>
      <c r="D170" s="80">
        <v>0.08</v>
      </c>
      <c r="E170" s="111"/>
      <c r="G170" s="215" t="s">
        <v>171</v>
      </c>
      <c r="H170" s="186" t="s">
        <v>65</v>
      </c>
      <c r="I170" s="71">
        <v>3.34</v>
      </c>
      <c r="J170" s="80">
        <v>0.08</v>
      </c>
      <c r="K170" s="111"/>
    </row>
    <row r="171" spans="1:11" ht="18.75" customHeight="1" x14ac:dyDescent="0.3">
      <c r="A171" s="208" t="s">
        <v>172</v>
      </c>
      <c r="B171" s="180" t="s">
        <v>83</v>
      </c>
      <c r="C171" s="71">
        <v>0.83</v>
      </c>
      <c r="D171" s="80">
        <v>0.05</v>
      </c>
      <c r="E171" s="111"/>
      <c r="G171" s="208" t="s">
        <v>172</v>
      </c>
      <c r="H171" s="180" t="s">
        <v>83</v>
      </c>
      <c r="I171" s="71">
        <v>3.85</v>
      </c>
      <c r="J171" s="80">
        <v>0.05</v>
      </c>
      <c r="K171" s="111"/>
    </row>
    <row r="172" spans="1:11" ht="15.9" customHeight="1" x14ac:dyDescent="0.3">
      <c r="A172" s="208" t="s">
        <v>149</v>
      </c>
      <c r="B172" s="186" t="s">
        <v>66</v>
      </c>
      <c r="C172" s="71">
        <v>0.98</v>
      </c>
      <c r="D172" s="80">
        <v>0.15</v>
      </c>
      <c r="E172" s="111"/>
      <c r="G172" s="208" t="s">
        <v>149</v>
      </c>
      <c r="H172" s="186" t="s">
        <v>66</v>
      </c>
      <c r="I172" s="71">
        <v>4.51</v>
      </c>
      <c r="J172" s="80">
        <v>0.15</v>
      </c>
      <c r="K172" s="111"/>
    </row>
    <row r="173" spans="1:11" ht="27.75" customHeight="1" x14ac:dyDescent="0.3">
      <c r="A173" s="208" t="s">
        <v>150</v>
      </c>
      <c r="B173" s="186" t="s">
        <v>67</v>
      </c>
      <c r="C173" s="71">
        <v>0.8</v>
      </c>
      <c r="D173" s="80">
        <v>0.08</v>
      </c>
      <c r="E173" s="98"/>
      <c r="G173" s="208" t="s">
        <v>150</v>
      </c>
      <c r="H173" s="186" t="s">
        <v>67</v>
      </c>
      <c r="I173" s="71">
        <v>3.68</v>
      </c>
      <c r="J173" s="80">
        <v>0.08</v>
      </c>
      <c r="K173" s="98"/>
    </row>
    <row r="174" spans="1:11" s="221" customFormat="1" ht="24" x14ac:dyDescent="0.25">
      <c r="A174" s="216" t="s">
        <v>144</v>
      </c>
      <c r="B174" s="217" t="s">
        <v>68</v>
      </c>
      <c r="C174" s="218">
        <v>0.83</v>
      </c>
      <c r="D174" s="219">
        <v>0.3</v>
      </c>
      <c r="E174" s="220"/>
      <c r="G174" s="216" t="s">
        <v>144</v>
      </c>
      <c r="H174" s="217" t="s">
        <v>68</v>
      </c>
      <c r="I174" s="71">
        <v>3.85</v>
      </c>
      <c r="J174" s="136">
        <v>0.3</v>
      </c>
      <c r="K174" s="220"/>
    </row>
    <row r="175" spans="1:11" ht="39.6" x14ac:dyDescent="0.3">
      <c r="A175" s="207" t="s">
        <v>159</v>
      </c>
      <c r="B175" s="186" t="s">
        <v>121</v>
      </c>
      <c r="C175" s="71">
        <v>0.98</v>
      </c>
      <c r="D175" s="80">
        <v>0.09</v>
      </c>
      <c r="E175" s="111"/>
      <c r="G175" s="207" t="s">
        <v>159</v>
      </c>
      <c r="H175" s="186" t="s">
        <v>121</v>
      </c>
      <c r="I175" s="71">
        <v>4.51</v>
      </c>
      <c r="J175" s="80">
        <v>0.09</v>
      </c>
      <c r="K175" s="111"/>
    </row>
    <row r="176" spans="1:11" ht="39.6" x14ac:dyDescent="0.3">
      <c r="A176" s="207" t="s">
        <v>147</v>
      </c>
      <c r="B176" s="187" t="s">
        <v>84</v>
      </c>
      <c r="C176" s="72">
        <v>0.72</v>
      </c>
      <c r="D176" s="134">
        <v>0.17</v>
      </c>
      <c r="E176" s="111"/>
      <c r="G176" s="207" t="s">
        <v>147</v>
      </c>
      <c r="H176" s="187" t="s">
        <v>84</v>
      </c>
      <c r="I176" s="72">
        <v>3.34</v>
      </c>
      <c r="J176" s="134">
        <v>0.17</v>
      </c>
      <c r="K176" s="111"/>
    </row>
    <row r="177" spans="1:11" ht="40.200000000000003" thickBot="1" x14ac:dyDescent="0.35">
      <c r="A177" s="207" t="s">
        <v>146</v>
      </c>
      <c r="B177" s="181" t="s">
        <v>85</v>
      </c>
      <c r="C177" s="72">
        <v>0.72</v>
      </c>
      <c r="D177" s="136">
        <v>0.17</v>
      </c>
      <c r="E177" s="111"/>
      <c r="G177" s="207" t="s">
        <v>146</v>
      </c>
      <c r="H177" s="181" t="s">
        <v>85</v>
      </c>
      <c r="I177" s="72">
        <v>3.34</v>
      </c>
      <c r="J177" s="136">
        <v>0.17</v>
      </c>
      <c r="K177" s="111"/>
    </row>
    <row r="178" spans="1:11" ht="15.75" customHeight="1" thickBot="1" x14ac:dyDescent="0.35">
      <c r="A178" s="39"/>
      <c r="B178" s="193" t="s">
        <v>19</v>
      </c>
      <c r="C178" s="73">
        <f>SUM(C165:C177)</f>
        <v>8.7800000000000011</v>
      </c>
      <c r="D178" s="77">
        <f>SUM(D165:D177)</f>
        <v>1.7</v>
      </c>
      <c r="E178" s="112">
        <f>C178+D178</f>
        <v>10.48</v>
      </c>
      <c r="G178" s="39"/>
      <c r="H178" s="193" t="s">
        <v>19</v>
      </c>
      <c r="I178" s="73">
        <f>SUM(I165:I177)</f>
        <v>40.629999999999995</v>
      </c>
      <c r="J178" s="77">
        <f>SUM(J165:J177)</f>
        <v>1.7</v>
      </c>
      <c r="K178" s="112">
        <f>I178+J178</f>
        <v>42.33</v>
      </c>
    </row>
    <row r="179" spans="1:11" ht="18.75" customHeight="1" thickBot="1" x14ac:dyDescent="0.35">
      <c r="A179" s="55" t="s">
        <v>96</v>
      </c>
      <c r="B179" s="249" t="s">
        <v>97</v>
      </c>
      <c r="C179" s="250"/>
      <c r="D179" s="250"/>
      <c r="E179" s="251"/>
      <c r="G179" s="55" t="s">
        <v>96</v>
      </c>
      <c r="H179" s="252" t="s">
        <v>97</v>
      </c>
      <c r="I179" s="253"/>
      <c r="J179" s="253"/>
      <c r="K179" s="254"/>
    </row>
    <row r="180" spans="1:11" ht="15.9" customHeight="1" thickBot="1" x14ac:dyDescent="0.35">
      <c r="A180" s="45" t="s">
        <v>37</v>
      </c>
      <c r="B180" s="230" t="s">
        <v>66</v>
      </c>
      <c r="C180" s="231"/>
      <c r="D180" s="231"/>
      <c r="E180" s="232"/>
      <c r="G180" s="45" t="s">
        <v>37</v>
      </c>
      <c r="H180" s="228" t="s">
        <v>66</v>
      </c>
      <c r="I180" s="228"/>
      <c r="J180" s="228"/>
      <c r="K180" s="229"/>
    </row>
    <row r="181" spans="1:11" ht="15" customHeight="1" x14ac:dyDescent="0.3">
      <c r="A181" s="51" t="s">
        <v>2</v>
      </c>
      <c r="B181" s="3" t="s">
        <v>126</v>
      </c>
      <c r="C181" s="113">
        <v>0.28999999999999998</v>
      </c>
      <c r="D181" s="109">
        <v>0</v>
      </c>
      <c r="E181" s="245"/>
      <c r="G181" s="51" t="s">
        <v>2</v>
      </c>
      <c r="H181" s="3" t="s">
        <v>126</v>
      </c>
      <c r="I181" s="151">
        <v>1.34</v>
      </c>
      <c r="J181" s="109">
        <v>0</v>
      </c>
      <c r="K181" s="247"/>
    </row>
    <row r="182" spans="1:11" ht="15" customHeight="1" x14ac:dyDescent="0.3">
      <c r="A182" s="52" t="s">
        <v>143</v>
      </c>
      <c r="B182" s="2" t="s">
        <v>40</v>
      </c>
      <c r="C182" s="114">
        <v>0.65</v>
      </c>
      <c r="D182" s="103">
        <v>0.5</v>
      </c>
      <c r="E182" s="246"/>
      <c r="G182" s="52" t="s">
        <v>143</v>
      </c>
      <c r="H182" s="2" t="s">
        <v>40</v>
      </c>
      <c r="I182" s="152">
        <v>3.01</v>
      </c>
      <c r="J182" s="103">
        <v>0.5</v>
      </c>
      <c r="K182" s="248"/>
    </row>
    <row r="183" spans="1:11" ht="15" customHeight="1" x14ac:dyDescent="0.3">
      <c r="A183" s="52" t="s">
        <v>41</v>
      </c>
      <c r="B183" s="2" t="s">
        <v>42</v>
      </c>
      <c r="C183" s="114">
        <v>0.4</v>
      </c>
      <c r="D183" s="103">
        <v>0</v>
      </c>
      <c r="E183" s="247"/>
      <c r="G183" s="52" t="s">
        <v>41</v>
      </c>
      <c r="H183" s="2" t="s">
        <v>42</v>
      </c>
      <c r="I183" s="150">
        <v>1.84</v>
      </c>
      <c r="J183" s="103">
        <v>0</v>
      </c>
      <c r="K183" s="248"/>
    </row>
    <row r="184" spans="1:11" ht="15" customHeight="1" thickBot="1" x14ac:dyDescent="0.35">
      <c r="A184" s="212" t="s">
        <v>149</v>
      </c>
      <c r="B184" s="200" t="s">
        <v>66</v>
      </c>
      <c r="C184" s="115">
        <v>0.98</v>
      </c>
      <c r="D184" s="116">
        <v>0.15</v>
      </c>
      <c r="E184" s="117"/>
      <c r="G184" s="212" t="s">
        <v>149</v>
      </c>
      <c r="H184" s="200" t="s">
        <v>66</v>
      </c>
      <c r="I184" s="223">
        <v>4.51</v>
      </c>
      <c r="J184" s="116">
        <v>0.15</v>
      </c>
      <c r="K184" s="117"/>
    </row>
    <row r="185" spans="1:11" ht="15" customHeight="1" thickBot="1" x14ac:dyDescent="0.35">
      <c r="A185" s="47"/>
      <c r="B185" s="191" t="s">
        <v>76</v>
      </c>
      <c r="C185" s="90">
        <f>SUM(C181:C184)</f>
        <v>2.3199999999999998</v>
      </c>
      <c r="D185" s="91">
        <f>SUM(D181:D184)</f>
        <v>0.65</v>
      </c>
      <c r="E185" s="92">
        <f>C185+D185</f>
        <v>2.9699999999999998</v>
      </c>
      <c r="G185" s="47"/>
      <c r="H185" s="28" t="s">
        <v>76</v>
      </c>
      <c r="I185" s="90">
        <f>SUM(I181:I184)</f>
        <v>10.7</v>
      </c>
      <c r="J185" s="91">
        <f>SUM(J181:J184)</f>
        <v>0.65</v>
      </c>
      <c r="K185" s="92">
        <f>I185+J185</f>
        <v>11.35</v>
      </c>
    </row>
    <row r="186" spans="1:11" ht="15" customHeight="1" thickBot="1" x14ac:dyDescent="0.35">
      <c r="A186" s="25" t="s">
        <v>96</v>
      </c>
      <c r="B186" s="230" t="s">
        <v>98</v>
      </c>
      <c r="C186" s="231"/>
      <c r="D186" s="231"/>
      <c r="E186" s="232"/>
      <c r="G186" s="25" t="s">
        <v>96</v>
      </c>
      <c r="H186" s="228" t="s">
        <v>98</v>
      </c>
      <c r="I186" s="228"/>
      <c r="J186" s="228"/>
      <c r="K186" s="229"/>
    </row>
    <row r="187" spans="1:11" ht="15" customHeight="1" x14ac:dyDescent="0.3">
      <c r="A187" s="51" t="s">
        <v>2</v>
      </c>
      <c r="B187" s="3" t="s">
        <v>126</v>
      </c>
      <c r="C187" s="113">
        <v>0.28999999999999998</v>
      </c>
      <c r="D187" s="109">
        <v>0</v>
      </c>
      <c r="E187" s="245"/>
      <c r="G187" s="51" t="s">
        <v>2</v>
      </c>
      <c r="H187" s="3" t="s">
        <v>126</v>
      </c>
      <c r="I187" s="151">
        <v>1.34</v>
      </c>
      <c r="J187" s="109">
        <v>0</v>
      </c>
      <c r="K187" s="247"/>
    </row>
    <row r="188" spans="1:11" ht="15" customHeight="1" x14ac:dyDescent="0.3">
      <c r="A188" s="52" t="s">
        <v>143</v>
      </c>
      <c r="B188" s="2" t="s">
        <v>40</v>
      </c>
      <c r="C188" s="114">
        <v>0.54</v>
      </c>
      <c r="D188" s="103">
        <v>0.5</v>
      </c>
      <c r="E188" s="246"/>
      <c r="G188" s="52" t="s">
        <v>143</v>
      </c>
      <c r="H188" s="2" t="s">
        <v>40</v>
      </c>
      <c r="I188" s="152">
        <v>3.01</v>
      </c>
      <c r="J188" s="103">
        <v>0.5</v>
      </c>
      <c r="K188" s="248"/>
    </row>
    <row r="189" spans="1:11" ht="15" customHeight="1" thickBot="1" x14ac:dyDescent="0.35">
      <c r="A189" s="52" t="s">
        <v>41</v>
      </c>
      <c r="B189" s="2" t="s">
        <v>42</v>
      </c>
      <c r="C189" s="114">
        <v>0.4</v>
      </c>
      <c r="D189" s="103">
        <v>0</v>
      </c>
      <c r="E189" s="247"/>
      <c r="G189" s="52" t="s">
        <v>41</v>
      </c>
      <c r="H189" s="2" t="s">
        <v>42</v>
      </c>
      <c r="I189" s="153">
        <v>1.84</v>
      </c>
      <c r="J189" s="103">
        <v>0</v>
      </c>
      <c r="K189" s="248"/>
    </row>
    <row r="190" spans="1:11" ht="25.5" customHeight="1" thickBot="1" x14ac:dyDescent="0.35">
      <c r="A190" s="213" t="s">
        <v>159</v>
      </c>
      <c r="B190" s="1" t="s">
        <v>99</v>
      </c>
      <c r="C190" s="81">
        <v>0.98</v>
      </c>
      <c r="D190" s="126">
        <v>0.09</v>
      </c>
      <c r="E190" s="118"/>
      <c r="G190" s="213" t="s">
        <v>159</v>
      </c>
      <c r="H190" s="1" t="s">
        <v>99</v>
      </c>
      <c r="I190" s="81">
        <v>4.51</v>
      </c>
      <c r="J190" s="126">
        <v>0.09</v>
      </c>
      <c r="K190" s="118"/>
    </row>
    <row r="191" spans="1:11" ht="16.2" thickBot="1" x14ac:dyDescent="0.35">
      <c r="A191" s="47"/>
      <c r="B191" s="191" t="s">
        <v>76</v>
      </c>
      <c r="C191" s="90">
        <f>SUM(C187:C190)</f>
        <v>2.21</v>
      </c>
      <c r="D191" s="91">
        <f>SUM(D187:D190)</f>
        <v>0.59</v>
      </c>
      <c r="E191" s="92">
        <f>C191+D191</f>
        <v>2.8</v>
      </c>
      <c r="G191" s="47"/>
      <c r="H191" s="28" t="s">
        <v>76</v>
      </c>
      <c r="I191" s="90">
        <f>SUM(I187:I190)</f>
        <v>10.7</v>
      </c>
      <c r="J191" s="91">
        <f>SUM(J187:J190)</f>
        <v>0.59</v>
      </c>
      <c r="K191" s="92">
        <f>I191+J191</f>
        <v>11.29</v>
      </c>
    </row>
    <row r="192" spans="1:11" ht="15.75" customHeight="1" thickBot="1" x14ac:dyDescent="0.35">
      <c r="A192" s="25" t="s">
        <v>100</v>
      </c>
      <c r="B192" s="227" t="s">
        <v>101</v>
      </c>
      <c r="C192" s="57"/>
      <c r="D192" s="18"/>
      <c r="E192" s="22"/>
      <c r="G192" s="25" t="s">
        <v>100</v>
      </c>
      <c r="H192" s="228" t="s">
        <v>101</v>
      </c>
      <c r="I192" s="57"/>
      <c r="J192" s="18"/>
      <c r="K192" s="22"/>
    </row>
    <row r="193" spans="1:11" ht="15.75" customHeight="1" thickBot="1" x14ac:dyDescent="0.35">
      <c r="A193" s="25"/>
      <c r="B193" s="9" t="s">
        <v>38</v>
      </c>
      <c r="C193" s="57"/>
      <c r="D193" s="18"/>
      <c r="E193" s="22"/>
      <c r="G193" s="25"/>
      <c r="H193" s="30" t="s">
        <v>38</v>
      </c>
      <c r="I193" s="57"/>
      <c r="J193" s="18"/>
      <c r="K193" s="22"/>
    </row>
    <row r="194" spans="1:11" ht="15.9" customHeight="1" x14ac:dyDescent="0.3">
      <c r="A194" s="35" t="s">
        <v>32</v>
      </c>
      <c r="B194" s="180" t="s">
        <v>61</v>
      </c>
      <c r="C194" s="71">
        <v>0.04</v>
      </c>
      <c r="D194" s="109">
        <v>0.01</v>
      </c>
      <c r="E194" s="119"/>
      <c r="G194" s="35" t="s">
        <v>32</v>
      </c>
      <c r="H194" s="180" t="s">
        <v>61</v>
      </c>
      <c r="I194" s="69">
        <v>0.17</v>
      </c>
      <c r="J194" s="109">
        <v>0.01</v>
      </c>
      <c r="K194" s="119"/>
    </row>
    <row r="195" spans="1:11" ht="15.9" customHeight="1" x14ac:dyDescent="0.3">
      <c r="A195" s="43" t="s">
        <v>2</v>
      </c>
      <c r="B195" s="188" t="s">
        <v>126</v>
      </c>
      <c r="C195" s="86">
        <v>0.54</v>
      </c>
      <c r="D195" s="120">
        <v>0</v>
      </c>
      <c r="E195" s="240"/>
      <c r="G195" s="43" t="s">
        <v>2</v>
      </c>
      <c r="H195" s="188" t="s">
        <v>126</v>
      </c>
      <c r="I195" s="71">
        <v>1.34</v>
      </c>
      <c r="J195" s="120">
        <v>0</v>
      </c>
      <c r="K195" s="240"/>
    </row>
    <row r="196" spans="1:11" ht="15.9" customHeight="1" x14ac:dyDescent="0.3">
      <c r="A196" s="44" t="s">
        <v>141</v>
      </c>
      <c r="B196" s="189" t="s">
        <v>34</v>
      </c>
      <c r="C196" s="87">
        <v>0.28999999999999998</v>
      </c>
      <c r="D196" s="120">
        <v>0.16</v>
      </c>
      <c r="E196" s="240"/>
      <c r="G196" s="44" t="s">
        <v>141</v>
      </c>
      <c r="H196" s="189" t="s">
        <v>34</v>
      </c>
      <c r="I196" s="71">
        <v>1.34</v>
      </c>
      <c r="J196" s="120">
        <v>0.16</v>
      </c>
      <c r="K196" s="240"/>
    </row>
    <row r="197" spans="1:11" ht="27" customHeight="1" x14ac:dyDescent="0.3">
      <c r="A197" s="210" t="s">
        <v>157</v>
      </c>
      <c r="B197" s="190" t="s">
        <v>62</v>
      </c>
      <c r="C197" s="87">
        <v>2.9</v>
      </c>
      <c r="D197" s="88">
        <v>0.09</v>
      </c>
      <c r="E197" s="240"/>
      <c r="G197" s="210" t="s">
        <v>157</v>
      </c>
      <c r="H197" s="190" t="s">
        <v>62</v>
      </c>
      <c r="I197" s="87">
        <v>13.38</v>
      </c>
      <c r="J197" s="88">
        <v>0.09</v>
      </c>
      <c r="K197" s="240"/>
    </row>
    <row r="198" spans="1:11" ht="27" thickBot="1" x14ac:dyDescent="0.35">
      <c r="A198" s="211" t="s">
        <v>158</v>
      </c>
      <c r="B198" s="196" t="s">
        <v>102</v>
      </c>
      <c r="C198" s="81">
        <v>2.75</v>
      </c>
      <c r="D198" s="126">
        <v>0.26</v>
      </c>
      <c r="E198" s="241"/>
      <c r="G198" s="211" t="s">
        <v>158</v>
      </c>
      <c r="H198" s="196" t="s">
        <v>102</v>
      </c>
      <c r="I198" s="81">
        <v>12.71</v>
      </c>
      <c r="J198" s="126">
        <v>0.26</v>
      </c>
      <c r="K198" s="240"/>
    </row>
    <row r="199" spans="1:11" ht="16.2" thickBot="1" x14ac:dyDescent="0.35">
      <c r="A199" s="47"/>
      <c r="B199" s="191" t="s">
        <v>19</v>
      </c>
      <c r="C199" s="90">
        <f>SUM(C194:C198)</f>
        <v>6.52</v>
      </c>
      <c r="D199" s="91">
        <f>SUM(D194:D198)</f>
        <v>0.52</v>
      </c>
      <c r="E199" s="121">
        <f>SUM(C199:D199)</f>
        <v>7.0399999999999991</v>
      </c>
      <c r="G199" s="47"/>
      <c r="H199" s="28" t="s">
        <v>19</v>
      </c>
      <c r="I199" s="90">
        <f>SUM(I194:I198)</f>
        <v>28.94</v>
      </c>
      <c r="J199" s="91">
        <f>SUM(J194:J198)</f>
        <v>0.52</v>
      </c>
      <c r="K199" s="121">
        <f>SUM(I199:J199)</f>
        <v>29.46</v>
      </c>
    </row>
    <row r="200" spans="1:11" ht="15.9" customHeight="1" thickBot="1" x14ac:dyDescent="0.35">
      <c r="A200" s="25" t="s">
        <v>109</v>
      </c>
      <c r="B200" s="227" t="s">
        <v>103</v>
      </c>
      <c r="C200" s="57"/>
      <c r="D200" s="18"/>
      <c r="E200" s="22"/>
      <c r="G200" s="25" t="s">
        <v>109</v>
      </c>
      <c r="H200" s="228" t="s">
        <v>103</v>
      </c>
      <c r="I200" s="57"/>
      <c r="J200" s="18"/>
      <c r="K200" s="22"/>
    </row>
    <row r="201" spans="1:11" ht="34.5" customHeight="1" thickBot="1" x14ac:dyDescent="0.35">
      <c r="A201" s="59"/>
      <c r="B201" s="230" t="s">
        <v>125</v>
      </c>
      <c r="C201" s="231"/>
      <c r="D201" s="231"/>
      <c r="E201" s="232"/>
      <c r="G201" s="59"/>
      <c r="H201" s="230" t="s">
        <v>125</v>
      </c>
      <c r="I201" s="231"/>
      <c r="J201" s="231"/>
      <c r="K201" s="232"/>
    </row>
    <row r="202" spans="1:11" ht="15.9" customHeight="1" x14ac:dyDescent="0.3">
      <c r="A202" s="171" t="s">
        <v>2</v>
      </c>
      <c r="B202" s="26" t="s">
        <v>126</v>
      </c>
      <c r="C202" s="69">
        <v>0.28999999999999998</v>
      </c>
      <c r="D202" s="149">
        <v>0</v>
      </c>
      <c r="E202" s="236"/>
      <c r="G202" s="171" t="s">
        <v>2</v>
      </c>
      <c r="H202" s="26" t="s">
        <v>126</v>
      </c>
      <c r="I202" s="149">
        <v>1.34</v>
      </c>
      <c r="J202" s="149">
        <v>0</v>
      </c>
      <c r="K202" s="236"/>
    </row>
    <row r="203" spans="1:11" ht="15.9" customHeight="1" x14ac:dyDescent="0.3">
      <c r="A203" s="36" t="s">
        <v>143</v>
      </c>
      <c r="B203" s="27" t="s">
        <v>40</v>
      </c>
      <c r="C203" s="72">
        <v>0.65</v>
      </c>
      <c r="D203" s="152">
        <v>0.5</v>
      </c>
      <c r="E203" s="237"/>
      <c r="G203" s="36" t="s">
        <v>143</v>
      </c>
      <c r="H203" s="27" t="s">
        <v>40</v>
      </c>
      <c r="I203" s="152">
        <v>3.01</v>
      </c>
      <c r="J203" s="152">
        <v>0.5</v>
      </c>
      <c r="K203" s="237"/>
    </row>
    <row r="204" spans="1:11" ht="15.9" customHeight="1" x14ac:dyDescent="0.3">
      <c r="A204" s="49" t="s">
        <v>41</v>
      </c>
      <c r="B204" s="29" t="s">
        <v>42</v>
      </c>
      <c r="C204" s="96">
        <v>0.4</v>
      </c>
      <c r="D204" s="149">
        <v>0</v>
      </c>
      <c r="E204" s="237"/>
      <c r="G204" s="49" t="s">
        <v>41</v>
      </c>
      <c r="H204" s="29" t="s">
        <v>42</v>
      </c>
      <c r="I204" s="150">
        <v>1.84</v>
      </c>
      <c r="J204" s="149">
        <v>0</v>
      </c>
      <c r="K204" s="237"/>
    </row>
    <row r="205" spans="1:11" ht="30" customHeight="1" thickBot="1" x14ac:dyDescent="0.35">
      <c r="A205" s="51" t="s">
        <v>156</v>
      </c>
      <c r="B205" s="172" t="s">
        <v>125</v>
      </c>
      <c r="C205" s="96">
        <v>2.68</v>
      </c>
      <c r="D205" s="149">
        <v>0.27</v>
      </c>
      <c r="E205" s="238"/>
      <c r="G205" s="51" t="s">
        <v>156</v>
      </c>
      <c r="H205" s="172" t="s">
        <v>125</v>
      </c>
      <c r="I205" s="96">
        <v>12.37</v>
      </c>
      <c r="J205" s="149">
        <v>0.27</v>
      </c>
      <c r="K205" s="238"/>
    </row>
    <row r="206" spans="1:11" ht="15.9" customHeight="1" thickBot="1" x14ac:dyDescent="0.35">
      <c r="A206" s="170"/>
      <c r="B206" s="28" t="s">
        <v>19</v>
      </c>
      <c r="C206" s="173">
        <f>SUM(C202:C205)</f>
        <v>4.0199999999999996</v>
      </c>
      <c r="D206" s="173">
        <f>SUM(D202:D205)</f>
        <v>0.77</v>
      </c>
      <c r="E206" s="206">
        <f>C206+D206</f>
        <v>4.7899999999999991</v>
      </c>
      <c r="G206" s="170"/>
      <c r="H206" s="28" t="s">
        <v>19</v>
      </c>
      <c r="I206" s="173">
        <f>SUM(I202:I205)</f>
        <v>18.559999999999999</v>
      </c>
      <c r="J206" s="173">
        <f>SUM(J202:J205)</f>
        <v>0.77</v>
      </c>
      <c r="K206" s="174">
        <f>I206+J206</f>
        <v>19.329999999999998</v>
      </c>
    </row>
    <row r="207" spans="1:11" ht="15.9" customHeight="1" thickBot="1" x14ac:dyDescent="0.35">
      <c r="A207" s="59"/>
      <c r="B207" s="201" t="s">
        <v>116</v>
      </c>
      <c r="C207" s="60"/>
      <c r="D207" s="61"/>
      <c r="E207" s="62"/>
      <c r="G207" s="59"/>
      <c r="H207" s="201" t="s">
        <v>116</v>
      </c>
      <c r="I207" s="60"/>
      <c r="J207" s="61"/>
      <c r="K207" s="62"/>
    </row>
    <row r="208" spans="1:11" ht="15.9" customHeight="1" x14ac:dyDescent="0.3">
      <c r="A208" s="63" t="s">
        <v>155</v>
      </c>
      <c r="B208" s="202" t="s">
        <v>110</v>
      </c>
      <c r="C208" s="113">
        <v>1.38</v>
      </c>
      <c r="D208" s="122">
        <v>0.24</v>
      </c>
      <c r="E208" s="119"/>
      <c r="G208" s="63" t="s">
        <v>155</v>
      </c>
      <c r="H208" s="202" t="s">
        <v>110</v>
      </c>
      <c r="I208" s="113">
        <v>6.35</v>
      </c>
      <c r="J208" s="122">
        <v>0.24</v>
      </c>
      <c r="K208" s="119"/>
    </row>
    <row r="209" spans="1:11" ht="15.9" customHeight="1" x14ac:dyDescent="0.3">
      <c r="A209" s="44" t="s">
        <v>2</v>
      </c>
      <c r="B209" s="189" t="s">
        <v>126</v>
      </c>
      <c r="C209" s="87">
        <v>0.28999999999999998</v>
      </c>
      <c r="D209" s="120">
        <v>0</v>
      </c>
      <c r="E209" s="239"/>
      <c r="G209" s="44" t="s">
        <v>2</v>
      </c>
      <c r="H209" s="189" t="s">
        <v>126</v>
      </c>
      <c r="I209" s="87">
        <v>1.34</v>
      </c>
      <c r="J209" s="120">
        <v>0</v>
      </c>
      <c r="K209" s="239"/>
    </row>
    <row r="210" spans="1:11" ht="15.9" customHeight="1" x14ac:dyDescent="0.3">
      <c r="A210" s="46" t="s">
        <v>143</v>
      </c>
      <c r="B210" s="185" t="s">
        <v>40</v>
      </c>
      <c r="C210" s="81">
        <v>0.65</v>
      </c>
      <c r="D210" s="120">
        <v>0.5</v>
      </c>
      <c r="E210" s="240"/>
      <c r="G210" s="46" t="s">
        <v>143</v>
      </c>
      <c r="H210" s="185" t="s">
        <v>40</v>
      </c>
      <c r="I210" s="81">
        <v>3.01</v>
      </c>
      <c r="J210" s="120">
        <v>0.5</v>
      </c>
      <c r="K210" s="240"/>
    </row>
    <row r="211" spans="1:11" ht="15.9" customHeight="1" thickBot="1" x14ac:dyDescent="0.35">
      <c r="A211" s="53" t="s">
        <v>41</v>
      </c>
      <c r="B211" s="203" t="s">
        <v>42</v>
      </c>
      <c r="C211" s="115">
        <v>0.4</v>
      </c>
      <c r="D211" s="89">
        <v>0</v>
      </c>
      <c r="E211" s="241"/>
      <c r="G211" s="53" t="s">
        <v>41</v>
      </c>
      <c r="H211" s="203" t="s">
        <v>42</v>
      </c>
      <c r="I211" s="115">
        <v>1.84</v>
      </c>
      <c r="J211" s="89">
        <v>0</v>
      </c>
      <c r="K211" s="240"/>
    </row>
    <row r="212" spans="1:11" ht="15.9" customHeight="1" thickBot="1" x14ac:dyDescent="0.35">
      <c r="A212" s="47"/>
      <c r="B212" s="10" t="s">
        <v>19</v>
      </c>
      <c r="C212" s="90">
        <f>SUM(C208:C211)</f>
        <v>2.7199999999999998</v>
      </c>
      <c r="D212" s="91">
        <f>SUM(D208:D211)</f>
        <v>0.74</v>
      </c>
      <c r="E212" s="123">
        <f>SUM(C212:D212)</f>
        <v>3.46</v>
      </c>
      <c r="G212" s="47"/>
      <c r="H212" s="10" t="s">
        <v>19</v>
      </c>
      <c r="I212" s="90">
        <f>SUM(I208:I211)</f>
        <v>12.54</v>
      </c>
      <c r="J212" s="91">
        <f>SUM(J208:J211)</f>
        <v>0.74</v>
      </c>
      <c r="K212" s="123">
        <f>SUM(I212:J212)</f>
        <v>13.28</v>
      </c>
    </row>
    <row r="213" spans="1:11" ht="15.9" customHeight="1" thickBot="1" x14ac:dyDescent="0.35">
      <c r="A213" s="54"/>
      <c r="B213" s="242" t="s">
        <v>115</v>
      </c>
      <c r="C213" s="243"/>
      <c r="D213" s="243"/>
      <c r="E213" s="244"/>
      <c r="G213" s="54"/>
      <c r="H213" s="155" t="s">
        <v>115</v>
      </c>
      <c r="I213" s="64"/>
      <c r="J213" s="65"/>
      <c r="K213" s="66"/>
    </row>
    <row r="214" spans="1:11" ht="15.9" customHeight="1" x14ac:dyDescent="0.3">
      <c r="A214" s="63" t="s">
        <v>155</v>
      </c>
      <c r="B214" s="202" t="s">
        <v>110</v>
      </c>
      <c r="C214" s="113">
        <v>1.38</v>
      </c>
      <c r="D214" s="122">
        <v>0.2</v>
      </c>
      <c r="E214" s="119"/>
      <c r="G214" s="63" t="s">
        <v>155</v>
      </c>
      <c r="H214" s="202" t="s">
        <v>110</v>
      </c>
      <c r="I214" s="113">
        <v>6.35</v>
      </c>
      <c r="J214" s="122">
        <v>0.2</v>
      </c>
      <c r="K214" s="119"/>
    </row>
    <row r="215" spans="1:11" ht="15.9" customHeight="1" x14ac:dyDescent="0.3">
      <c r="A215" s="44" t="s">
        <v>2</v>
      </c>
      <c r="B215" s="189" t="s">
        <v>126</v>
      </c>
      <c r="C215" s="87">
        <v>0.28999999999999998</v>
      </c>
      <c r="D215" s="120">
        <v>0</v>
      </c>
      <c r="E215" s="239"/>
      <c r="G215" s="44" t="s">
        <v>2</v>
      </c>
      <c r="H215" s="189" t="s">
        <v>126</v>
      </c>
      <c r="I215" s="87">
        <v>1.34</v>
      </c>
      <c r="J215" s="120">
        <v>0</v>
      </c>
      <c r="K215" s="239"/>
    </row>
    <row r="216" spans="1:11" ht="15.9" customHeight="1" x14ac:dyDescent="0.3">
      <c r="A216" s="46" t="s">
        <v>143</v>
      </c>
      <c r="B216" s="185" t="s">
        <v>40</v>
      </c>
      <c r="C216" s="81">
        <v>0.65</v>
      </c>
      <c r="D216" s="120">
        <v>0.5</v>
      </c>
      <c r="E216" s="240"/>
      <c r="G216" s="46" t="s">
        <v>143</v>
      </c>
      <c r="H216" s="185" t="s">
        <v>40</v>
      </c>
      <c r="I216" s="81">
        <v>3.01</v>
      </c>
      <c r="J216" s="120">
        <v>0.5</v>
      </c>
      <c r="K216" s="240"/>
    </row>
    <row r="217" spans="1:11" ht="15.9" customHeight="1" thickBot="1" x14ac:dyDescent="0.35">
      <c r="A217" s="53" t="s">
        <v>41</v>
      </c>
      <c r="B217" s="203" t="s">
        <v>42</v>
      </c>
      <c r="C217" s="115">
        <v>0.4</v>
      </c>
      <c r="D217" s="89">
        <v>0</v>
      </c>
      <c r="E217" s="241"/>
      <c r="G217" s="53" t="s">
        <v>41</v>
      </c>
      <c r="H217" s="203" t="s">
        <v>42</v>
      </c>
      <c r="I217" s="115">
        <v>1.84</v>
      </c>
      <c r="J217" s="89">
        <v>0</v>
      </c>
      <c r="K217" s="240"/>
    </row>
    <row r="218" spans="1:11" ht="15.9" customHeight="1" thickBot="1" x14ac:dyDescent="0.35">
      <c r="A218" s="47"/>
      <c r="B218" s="10" t="s">
        <v>19</v>
      </c>
      <c r="C218" s="90">
        <f>SUM(C214:C217)</f>
        <v>2.7199999999999998</v>
      </c>
      <c r="D218" s="91">
        <f>SUM(D214:D217)</f>
        <v>0.7</v>
      </c>
      <c r="E218" s="123">
        <f>SUM(C218:D218)</f>
        <v>3.42</v>
      </c>
      <c r="G218" s="47"/>
      <c r="H218" s="31" t="s">
        <v>19</v>
      </c>
      <c r="I218" s="90">
        <f>SUM(I214:I217)</f>
        <v>12.54</v>
      </c>
      <c r="J218" s="91">
        <f>SUM(J214:J217)</f>
        <v>0.7</v>
      </c>
      <c r="K218" s="123">
        <f>SUM(I218:J218)</f>
        <v>13.239999999999998</v>
      </c>
    </row>
    <row r="219" spans="1:11" ht="15.9" customHeight="1" thickBot="1" x14ac:dyDescent="0.35">
      <c r="A219" s="25"/>
      <c r="B219" s="230" t="s">
        <v>104</v>
      </c>
      <c r="C219" s="231"/>
      <c r="D219" s="231"/>
      <c r="E219" s="232"/>
      <c r="G219" s="25"/>
      <c r="H219" s="227" t="s">
        <v>104</v>
      </c>
      <c r="I219" s="228"/>
      <c r="J219" s="228"/>
      <c r="K219" s="229"/>
    </row>
    <row r="220" spans="1:11" ht="15.9" customHeight="1" x14ac:dyDescent="0.3">
      <c r="A220" s="43" t="s">
        <v>2</v>
      </c>
      <c r="B220" s="188" t="s">
        <v>126</v>
      </c>
      <c r="C220" s="86">
        <v>0.28999999999999998</v>
      </c>
      <c r="D220" s="122">
        <v>0</v>
      </c>
      <c r="E220" s="119"/>
      <c r="G220" s="43" t="s">
        <v>2</v>
      </c>
      <c r="H220" s="188" t="s">
        <v>126</v>
      </c>
      <c r="I220" s="86">
        <v>1.34</v>
      </c>
      <c r="J220" s="122">
        <v>0</v>
      </c>
      <c r="K220" s="119"/>
    </row>
    <row r="221" spans="1:11" ht="15.9" customHeight="1" x14ac:dyDescent="0.3">
      <c r="A221" s="43" t="s">
        <v>151</v>
      </c>
      <c r="B221" s="188" t="s">
        <v>154</v>
      </c>
      <c r="C221" s="86">
        <v>0.72</v>
      </c>
      <c r="D221" s="122"/>
      <c r="E221" s="119"/>
      <c r="G221" s="43" t="s">
        <v>151</v>
      </c>
      <c r="H221" s="188" t="s">
        <v>154</v>
      </c>
      <c r="I221" s="86">
        <v>3.34</v>
      </c>
      <c r="J221" s="122"/>
      <c r="K221" s="119"/>
    </row>
    <row r="222" spans="1:11" ht="24" customHeight="1" x14ac:dyDescent="0.3">
      <c r="A222" s="43" t="s">
        <v>152</v>
      </c>
      <c r="B222" s="196" t="s">
        <v>106</v>
      </c>
      <c r="C222" s="87">
        <v>1.99</v>
      </c>
      <c r="D222" s="124">
        <v>0.09</v>
      </c>
      <c r="E222" s="125"/>
      <c r="G222" s="43" t="s">
        <v>152</v>
      </c>
      <c r="H222" s="196" t="s">
        <v>106</v>
      </c>
      <c r="I222" s="87">
        <v>6.02</v>
      </c>
      <c r="J222" s="124">
        <v>0.09</v>
      </c>
      <c r="K222" s="125"/>
    </row>
    <row r="223" spans="1:11" ht="19.5" customHeight="1" thickBot="1" x14ac:dyDescent="0.35">
      <c r="A223" s="43" t="s">
        <v>153</v>
      </c>
      <c r="B223" s="205" t="s">
        <v>107</v>
      </c>
      <c r="C223" s="81">
        <v>1.3</v>
      </c>
      <c r="D223" s="126">
        <v>0.09</v>
      </c>
      <c r="E223" s="95"/>
      <c r="G223" s="43" t="s">
        <v>153</v>
      </c>
      <c r="H223" s="205" t="s">
        <v>107</v>
      </c>
      <c r="I223" s="81">
        <v>9.1999999999999993</v>
      </c>
      <c r="J223" s="126">
        <v>0.09</v>
      </c>
      <c r="K223" s="95"/>
    </row>
    <row r="224" spans="1:11" ht="16.2" thickBot="1" x14ac:dyDescent="0.35">
      <c r="A224" s="47"/>
      <c r="B224" s="204" t="s">
        <v>19</v>
      </c>
      <c r="C224" s="127">
        <f>SUM(C220:C223)</f>
        <v>4.3</v>
      </c>
      <c r="D224" s="128">
        <f>SUM(D220:D223)</f>
        <v>0.18</v>
      </c>
      <c r="E224" s="129">
        <f>SUM(C224:D224)</f>
        <v>4.4799999999999995</v>
      </c>
      <c r="G224" s="47"/>
      <c r="H224" s="32" t="s">
        <v>19</v>
      </c>
      <c r="I224" s="127">
        <f>SUM(I220:I223)</f>
        <v>19.899999999999999</v>
      </c>
      <c r="J224" s="128">
        <f>SUM(J220:J223)</f>
        <v>0.18</v>
      </c>
      <c r="K224" s="129">
        <f>SUM(I224:J224)</f>
        <v>20.079999999999998</v>
      </c>
    </row>
    <row r="225" spans="1:11" ht="21" customHeight="1" thickBot="1" x14ac:dyDescent="0.35">
      <c r="A225" s="54"/>
      <c r="B225" s="233" t="s">
        <v>108</v>
      </c>
      <c r="C225" s="234"/>
      <c r="D225" s="234"/>
      <c r="E225" s="235"/>
      <c r="G225" s="54" t="s">
        <v>105</v>
      </c>
      <c r="H225" s="230" t="s">
        <v>108</v>
      </c>
      <c r="I225" s="231"/>
      <c r="J225" s="231"/>
      <c r="K225" s="232"/>
    </row>
    <row r="226" spans="1:11" x14ac:dyDescent="0.3">
      <c r="A226" s="43" t="s">
        <v>2</v>
      </c>
      <c r="B226" s="188" t="s">
        <v>126</v>
      </c>
      <c r="C226" s="86">
        <v>0.28999999999999998</v>
      </c>
      <c r="D226" s="122">
        <v>0</v>
      </c>
      <c r="E226" s="119"/>
      <c r="G226" s="43" t="s">
        <v>2</v>
      </c>
      <c r="H226" s="188" t="s">
        <v>126</v>
      </c>
      <c r="I226" s="86">
        <v>1.34</v>
      </c>
      <c r="J226" s="122">
        <v>0</v>
      </c>
      <c r="K226" s="119"/>
    </row>
    <row r="227" spans="1:11" ht="27.6" x14ac:dyDescent="0.3">
      <c r="A227" s="43" t="s">
        <v>151</v>
      </c>
      <c r="B227" s="188" t="s">
        <v>154</v>
      </c>
      <c r="C227" s="86">
        <v>0.72</v>
      </c>
      <c r="D227" s="122"/>
      <c r="E227" s="119"/>
      <c r="G227" s="43" t="s">
        <v>151</v>
      </c>
      <c r="H227" s="188" t="s">
        <v>154</v>
      </c>
      <c r="I227" s="209">
        <v>3.34</v>
      </c>
      <c r="J227" s="122"/>
      <c r="K227" s="119"/>
    </row>
    <row r="228" spans="1:11" ht="18" customHeight="1" thickBot="1" x14ac:dyDescent="0.35">
      <c r="A228" s="43" t="s">
        <v>153</v>
      </c>
      <c r="B228" s="205" t="s">
        <v>107</v>
      </c>
      <c r="C228" s="81">
        <v>1.3</v>
      </c>
      <c r="D228" s="131">
        <v>2.08</v>
      </c>
      <c r="E228" s="132"/>
      <c r="G228" s="43" t="s">
        <v>153</v>
      </c>
      <c r="H228" s="205" t="s">
        <v>107</v>
      </c>
      <c r="I228" s="130">
        <v>9.1999999999999993</v>
      </c>
      <c r="J228" s="131">
        <v>2.08</v>
      </c>
      <c r="K228" s="132"/>
    </row>
    <row r="229" spans="1:11" ht="16.2" thickBot="1" x14ac:dyDescent="0.35">
      <c r="A229" s="47"/>
      <c r="B229" s="10" t="s">
        <v>19</v>
      </c>
      <c r="C229" s="90">
        <f>SUM(C226:C228)</f>
        <v>2.31</v>
      </c>
      <c r="D229" s="133">
        <f>SUM(D226:D228)</f>
        <v>2.08</v>
      </c>
      <c r="E229" s="123">
        <f>SUM(C229:D229)</f>
        <v>4.3900000000000006</v>
      </c>
      <c r="G229" s="47"/>
      <c r="H229" s="31" t="s">
        <v>19</v>
      </c>
      <c r="I229" s="90">
        <f>SUM(I226:I228)</f>
        <v>13.879999999999999</v>
      </c>
      <c r="J229" s="133">
        <f>SUM(J226:J228)</f>
        <v>2.08</v>
      </c>
      <c r="K229" s="123">
        <f>SUM(I229:J229)</f>
        <v>15.959999999999999</v>
      </c>
    </row>
    <row r="230" spans="1:11" x14ac:dyDescent="0.3">
      <c r="A230" s="67"/>
      <c r="B230" s="67"/>
      <c r="C230" s="68"/>
      <c r="D230" s="11"/>
      <c r="E230" s="11"/>
      <c r="G230" s="67"/>
      <c r="H230" s="67"/>
      <c r="I230" s="68"/>
      <c r="J230" s="11"/>
      <c r="K230" s="11"/>
    </row>
  </sheetData>
  <mergeCells count="78">
    <mergeCell ref="A1:E1"/>
    <mergeCell ref="G1:K1"/>
    <mergeCell ref="A2:E2"/>
    <mergeCell ref="G2:K2"/>
    <mergeCell ref="E5:E10"/>
    <mergeCell ref="K5:K9"/>
    <mergeCell ref="E13:E14"/>
    <mergeCell ref="K13:K14"/>
    <mergeCell ref="E17:E18"/>
    <mergeCell ref="K17:K18"/>
    <mergeCell ref="E21:E24"/>
    <mergeCell ref="K21:K24"/>
    <mergeCell ref="B26:C26"/>
    <mergeCell ref="H26:K26"/>
    <mergeCell ref="E27:E28"/>
    <mergeCell ref="K27:K28"/>
    <mergeCell ref="E32:E34"/>
    <mergeCell ref="K33:K34"/>
    <mergeCell ref="E37:E39"/>
    <mergeCell ref="K38:K39"/>
    <mergeCell ref="E42:E44"/>
    <mergeCell ref="K42:K43"/>
    <mergeCell ref="E47:E49"/>
    <mergeCell ref="K47:K48"/>
    <mergeCell ref="E52:E54"/>
    <mergeCell ref="K52:K54"/>
    <mergeCell ref="E57:E58"/>
    <mergeCell ref="K57:K58"/>
    <mergeCell ref="E62:E70"/>
    <mergeCell ref="K62:K70"/>
    <mergeCell ref="K73:K77"/>
    <mergeCell ref="E80:E83"/>
    <mergeCell ref="K80:K83"/>
    <mergeCell ref="E86:E91"/>
    <mergeCell ref="K86:K91"/>
    <mergeCell ref="E94:E97"/>
    <mergeCell ref="K94:K97"/>
    <mergeCell ref="E100:E103"/>
    <mergeCell ref="K100:K103"/>
    <mergeCell ref="E106:E109"/>
    <mergeCell ref="K106:K109"/>
    <mergeCell ref="E112:E116"/>
    <mergeCell ref="K112:K116"/>
    <mergeCell ref="E119:E122"/>
    <mergeCell ref="K119:K122"/>
    <mergeCell ref="E131:E134"/>
    <mergeCell ref="K131:K134"/>
    <mergeCell ref="E137:E139"/>
    <mergeCell ref="K137:K139"/>
    <mergeCell ref="E148:E155"/>
    <mergeCell ref="K148:K155"/>
    <mergeCell ref="B158:E158"/>
    <mergeCell ref="E159:E161"/>
    <mergeCell ref="K159:K161"/>
    <mergeCell ref="E165:E167"/>
    <mergeCell ref="K165:K167"/>
    <mergeCell ref="B201:E201"/>
    <mergeCell ref="H201:K201"/>
    <mergeCell ref="B179:E179"/>
    <mergeCell ref="H179:K179"/>
    <mergeCell ref="B180:E180"/>
    <mergeCell ref="E181:E183"/>
    <mergeCell ref="K181:K183"/>
    <mergeCell ref="B186:E186"/>
    <mergeCell ref="E187:E189"/>
    <mergeCell ref="K187:K189"/>
    <mergeCell ref="E195:E198"/>
    <mergeCell ref="K195:K198"/>
    <mergeCell ref="B219:E219"/>
    <mergeCell ref="B225:E225"/>
    <mergeCell ref="H225:K225"/>
    <mergeCell ref="E202:E205"/>
    <mergeCell ref="K202:K205"/>
    <mergeCell ref="E209:E211"/>
    <mergeCell ref="K209:K211"/>
    <mergeCell ref="B213:E213"/>
    <mergeCell ref="E215:E217"/>
    <mergeCell ref="K215:K217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31.10.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OlgaK</dc:creator>
  <cp:lastModifiedBy>Admin</cp:lastModifiedBy>
  <cp:lastPrinted>2019-11-28T08:25:59Z</cp:lastPrinted>
  <dcterms:created xsi:type="dcterms:W3CDTF">2006-03-16T15:04:54Z</dcterms:created>
  <dcterms:modified xsi:type="dcterms:W3CDTF">2025-03-18T06:35:42Z</dcterms:modified>
</cp:coreProperties>
</file>